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01" windowWidth="10680" windowHeight="8025" tabRatio="705" activeTab="0"/>
  </bookViews>
  <sheets>
    <sheet name="全体" sheetId="1" r:id="rId1"/>
    <sheet name="男子結果" sheetId="2" r:id="rId2"/>
    <sheet name="女子結果" sheetId="3" r:id="rId3"/>
  </sheets>
  <definedNames>
    <definedName name="_xlnm.Print_Area" localSheetId="0">'全体'!$AS$22:$BM$56</definedName>
    <definedName name="_xlnm.Print_Area" localSheetId="1">'男子結果'!$A$1:$J$245</definedName>
  </definedNames>
  <calcPr fullCalcOnLoad="1"/>
</workbook>
</file>

<file path=xl/sharedStrings.xml><?xml version="1.0" encoding="utf-8"?>
<sst xmlns="http://schemas.openxmlformats.org/spreadsheetml/2006/main" count="1235" uniqueCount="367">
  <si>
    <t>試合時間</t>
  </si>
  <si>
    <t>広島大学</t>
  </si>
  <si>
    <t>徳山大学</t>
  </si>
  <si>
    <t>広島修道大学</t>
  </si>
  <si>
    <t>広島国際学院大学</t>
  </si>
  <si>
    <t>広島経済大学</t>
  </si>
  <si>
    <t>倉敷芸術科学大学</t>
  </si>
  <si>
    <t>《女子結果》</t>
  </si>
  <si>
    <t>≪男子結果≫</t>
  </si>
  <si>
    <t>山口大学</t>
  </si>
  <si>
    <t>A</t>
  </si>
  <si>
    <t>B</t>
  </si>
  <si>
    <t>試合会場</t>
  </si>
  <si>
    <t>環太平洋大学</t>
  </si>
  <si>
    <t>倉敷芸術科学</t>
  </si>
  <si>
    <t>勝点</t>
  </si>
  <si>
    <t>広島国際学院大学体育館</t>
  </si>
  <si>
    <t>広島修道大学体育館</t>
  </si>
  <si>
    <t>修A・B</t>
  </si>
  <si>
    <t>中国大学バスケットボール連盟</t>
  </si>
  <si>
    <t>男子Ⅰ部リーグ</t>
  </si>
  <si>
    <t>広島大学</t>
  </si>
  <si>
    <t>女子Ⅰ部リーグ</t>
  </si>
  <si>
    <t>男子Ⅱ部</t>
  </si>
  <si>
    <t>女子Ⅱ部</t>
  </si>
  <si>
    <t>修B2</t>
  </si>
  <si>
    <t>男Ⅰ</t>
  </si>
  <si>
    <t>男Ⅰ</t>
  </si>
  <si>
    <t>広島経済</t>
  </si>
  <si>
    <t>広島国際学院</t>
  </si>
  <si>
    <t>広島修道</t>
  </si>
  <si>
    <t>女Ⅰ</t>
  </si>
  <si>
    <t>男Ⅰ</t>
  </si>
  <si>
    <t>環太平洋</t>
  </si>
  <si>
    <t>会場</t>
  </si>
  <si>
    <t>コート</t>
  </si>
  <si>
    <t>男子・女子Ⅰ部　日程</t>
  </si>
  <si>
    <t>国A・B</t>
  </si>
  <si>
    <t>男子Ⅰ部</t>
  </si>
  <si>
    <t>国:A5</t>
  </si>
  <si>
    <t>国:B5</t>
  </si>
  <si>
    <t>国:Ａ6</t>
  </si>
  <si>
    <t>環太平洋大学</t>
  </si>
  <si>
    <t>勝</t>
  </si>
  <si>
    <t>負</t>
  </si>
  <si>
    <t>2チーム間の勝者を上位とし、勝ち点の同じチームが3チーム生じた時は、3チーム間のゲームにおけるゴールアベレージにより決定する。</t>
  </si>
  <si>
    <t>※</t>
  </si>
  <si>
    <t>広島大学</t>
  </si>
  <si>
    <t>山口</t>
  </si>
  <si>
    <t>徳山</t>
  </si>
  <si>
    <t>広島</t>
  </si>
  <si>
    <t>広島</t>
  </si>
  <si>
    <t>男Ⅰ</t>
  </si>
  <si>
    <t>広島経済</t>
  </si>
  <si>
    <t>環太平洋</t>
  </si>
  <si>
    <t>安芸区スポーツセンター</t>
  </si>
  <si>
    <t>国：B6</t>
  </si>
  <si>
    <t>広島国際学院大学</t>
  </si>
  <si>
    <t>安A・B</t>
  </si>
  <si>
    <t>(</t>
  </si>
  <si>
    <t>)</t>
  </si>
  <si>
    <t>-</t>
  </si>
  <si>
    <t>修B1</t>
  </si>
  <si>
    <t>福山平成大学</t>
  </si>
  <si>
    <t>リーグの順位決定方式は、勝者2点・敗者1点・棄権0点とした勝ち点制によるものとする。勝ち点の同じチームが2チーム生じた時は、</t>
  </si>
  <si>
    <t>倉敷芸術科学大学</t>
  </si>
  <si>
    <t>倉敷芸術科学大学</t>
  </si>
  <si>
    <t>環太平洋</t>
  </si>
  <si>
    <t>福山平成</t>
  </si>
  <si>
    <t>広島修道</t>
  </si>
  <si>
    <t>広島</t>
  </si>
  <si>
    <t>14日</t>
  </si>
  <si>
    <t>13日</t>
  </si>
  <si>
    <t>13・14日</t>
  </si>
  <si>
    <t>国:A3</t>
  </si>
  <si>
    <t>国:B3</t>
  </si>
  <si>
    <t>国:Ａ4</t>
  </si>
  <si>
    <t>国：B4</t>
  </si>
  <si>
    <t>国:B5</t>
  </si>
  <si>
    <t>国:Ａ6</t>
  </si>
  <si>
    <t>女子Ⅰ部</t>
  </si>
  <si>
    <t>国:B3</t>
  </si>
  <si>
    <t>国:A4</t>
  </si>
  <si>
    <t>国:B4</t>
  </si>
  <si>
    <t>国:B3</t>
  </si>
  <si>
    <t>国:Ａ4</t>
  </si>
  <si>
    <t>環太平洋大学</t>
  </si>
  <si>
    <t>国:B1</t>
  </si>
  <si>
    <t>国:A2</t>
  </si>
  <si>
    <t>国:B2</t>
  </si>
  <si>
    <t>岡山大学</t>
  </si>
  <si>
    <t>近畿大学工学部</t>
  </si>
  <si>
    <t>島根県立大学</t>
  </si>
  <si>
    <t>岡山商科大学</t>
  </si>
  <si>
    <t>岡山理科大学</t>
  </si>
  <si>
    <t>鳥取大学</t>
  </si>
  <si>
    <t>広島工業大学</t>
  </si>
  <si>
    <t>川崎医療福祉大学</t>
  </si>
  <si>
    <t>島根大学</t>
  </si>
  <si>
    <t>東A5</t>
  </si>
  <si>
    <t>安A6</t>
  </si>
  <si>
    <t>東B5</t>
  </si>
  <si>
    <t>安B6</t>
  </si>
  <si>
    <t>修A2</t>
  </si>
  <si>
    <t>安A5</t>
  </si>
  <si>
    <t>東A6</t>
  </si>
  <si>
    <t>東B6</t>
  </si>
  <si>
    <t>安B5</t>
  </si>
  <si>
    <t>11日</t>
  </si>
  <si>
    <t>12日</t>
  </si>
  <si>
    <t>安田女子大学</t>
  </si>
  <si>
    <t>広島文教女子大学</t>
  </si>
  <si>
    <t>広島女学院大学</t>
  </si>
  <si>
    <t>下関市立大学</t>
  </si>
  <si>
    <t>安A4</t>
  </si>
  <si>
    <t>国A4</t>
  </si>
  <si>
    <t>修A1</t>
  </si>
  <si>
    <t>国B4</t>
  </si>
  <si>
    <t>安B4</t>
  </si>
  <si>
    <t>安A3</t>
  </si>
  <si>
    <t>東A4</t>
  </si>
  <si>
    <t>東B4</t>
  </si>
  <si>
    <t>安B3</t>
  </si>
  <si>
    <t>3・4位決定戦　14日</t>
  </si>
  <si>
    <t>11・12・13日</t>
  </si>
  <si>
    <t>東区スポーツセンター</t>
  </si>
  <si>
    <t>東A・B</t>
  </si>
  <si>
    <t>広島文化学園大学</t>
  </si>
  <si>
    <t>広島経済</t>
  </si>
  <si>
    <t>広島文化学園</t>
  </si>
  <si>
    <t>福山平成</t>
  </si>
  <si>
    <t>倉敷芸術科学</t>
  </si>
  <si>
    <t>広島国際学院</t>
  </si>
  <si>
    <t>広島文化学園</t>
  </si>
  <si>
    <t>男Ⅰ</t>
  </si>
  <si>
    <t>2012年　全日本大学バスケットボール選手権大会中国地区予選会</t>
  </si>
  <si>
    <t>○</t>
  </si>
  <si>
    <t>76－103</t>
  </si>
  <si>
    <t>×</t>
  </si>
  <si>
    <t>101－67</t>
  </si>
  <si>
    <t>103－76</t>
  </si>
  <si>
    <t>67－101</t>
  </si>
  <si>
    <t>127－99</t>
  </si>
  <si>
    <t>99－127</t>
  </si>
  <si>
    <t>59－100</t>
  </si>
  <si>
    <t>×</t>
  </si>
  <si>
    <t>100－59</t>
  </si>
  <si>
    <t>95－53</t>
  </si>
  <si>
    <t>53－95</t>
  </si>
  <si>
    <t>102－85</t>
  </si>
  <si>
    <t>85－102</t>
  </si>
  <si>
    <t>115－79</t>
  </si>
  <si>
    <t>79－115</t>
  </si>
  <si>
    <t>86－55</t>
  </si>
  <si>
    <t>55－86</t>
  </si>
  <si>
    <t>101－70</t>
  </si>
  <si>
    <t>70－101</t>
  </si>
  <si>
    <t>69－93</t>
  </si>
  <si>
    <t>93－69</t>
  </si>
  <si>
    <t>83－76</t>
  </si>
  <si>
    <t>76－83</t>
  </si>
  <si>
    <t>115－68</t>
  </si>
  <si>
    <t>68－115</t>
  </si>
  <si>
    <t>91－69</t>
  </si>
  <si>
    <t>69－91</t>
  </si>
  <si>
    <t>105－62</t>
  </si>
  <si>
    <t>62－105</t>
  </si>
  <si>
    <t>82－81</t>
  </si>
  <si>
    <t>81－82</t>
  </si>
  <si>
    <t>71－103</t>
  </si>
  <si>
    <t>103－71</t>
  </si>
  <si>
    <t>79－58</t>
  </si>
  <si>
    <t>58－79</t>
  </si>
  <si>
    <t>59－50</t>
  </si>
  <si>
    <t>50－59</t>
  </si>
  <si>
    <t>104－90</t>
  </si>
  <si>
    <t>90－104</t>
  </si>
  <si>
    <t>75－72</t>
  </si>
  <si>
    <t>72－75</t>
  </si>
  <si>
    <t>62－59</t>
  </si>
  <si>
    <t>59－62</t>
  </si>
  <si>
    <t>34－103</t>
  </si>
  <si>
    <t>103－34</t>
  </si>
  <si>
    <t>9月15日（土）～広島国際学院大学：国</t>
  </si>
  <si>
    <t>9月16日（日）～広島国際学院大学：国</t>
  </si>
  <si>
    <t>9月22日（土）～広島国際学院大学：国</t>
  </si>
  <si>
    <t>9月23日（日）～広島国際学院大学：国</t>
  </si>
  <si>
    <t>広島修道大学</t>
  </si>
  <si>
    <t>徳山大学</t>
  </si>
  <si>
    <t>広島経済大学</t>
  </si>
  <si>
    <t>山口大学</t>
  </si>
  <si>
    <t>2012年　全日本大学バスケットボール選手権大会中国地区予選会</t>
  </si>
  <si>
    <t>2012年　全日本大学バスケットボール選手権大会中国地区予選会</t>
  </si>
  <si>
    <t>92-97</t>
  </si>
  <si>
    <t>×</t>
  </si>
  <si>
    <t>97－92</t>
  </si>
  <si>
    <t>○</t>
  </si>
  <si>
    <t>75－43</t>
  </si>
  <si>
    <t>43－75</t>
  </si>
  <si>
    <t>×</t>
  </si>
  <si>
    <t>80－58</t>
  </si>
  <si>
    <t>58－80</t>
  </si>
  <si>
    <t>10月11日（木）～東区スポーツセンター：東</t>
  </si>
  <si>
    <t>東：Ａ5</t>
  </si>
  <si>
    <t>（</t>
  </si>
  <si>
    <t>）</t>
  </si>
  <si>
    <t>-</t>
  </si>
  <si>
    <t>東：Ｂ5</t>
  </si>
  <si>
    <t>東：Ａ6</t>
  </si>
  <si>
    <t>(</t>
  </si>
  <si>
    <t>)</t>
  </si>
  <si>
    <t>東：Ｂ6</t>
  </si>
  <si>
    <t>92-51</t>
  </si>
  <si>
    <t>○</t>
  </si>
  <si>
    <t>51－92</t>
  </si>
  <si>
    <t>×</t>
  </si>
  <si>
    <t>80－61</t>
  </si>
  <si>
    <t>○</t>
  </si>
  <si>
    <t>61－80</t>
  </si>
  <si>
    <t>77－84</t>
  </si>
  <si>
    <t>84-77</t>
  </si>
  <si>
    <t>東：Ａ4</t>
  </si>
  <si>
    <t>(</t>
  </si>
  <si>
    <t>)</t>
  </si>
  <si>
    <t>東：Ｂ4</t>
  </si>
  <si>
    <t>(</t>
  </si>
  <si>
    <t>)</t>
  </si>
  <si>
    <t>10月11日(木)～東区スポーツセンター：東、広島国際学院大学：国</t>
  </si>
  <si>
    <t>国：Ａ4</t>
  </si>
  <si>
    <t>県立広島大学</t>
  </si>
  <si>
    <t>-</t>
  </si>
  <si>
    <t>-</t>
  </si>
  <si>
    <t>国：Ｂ4</t>
  </si>
  <si>
    <t>国：Ａ2</t>
  </si>
  <si>
    <t>国：Ｂ2</t>
  </si>
  <si>
    <t>国：Ｂ3</t>
  </si>
  <si>
    <t>国：Ａ3</t>
  </si>
  <si>
    <t>国：Ｂ5</t>
  </si>
  <si>
    <t>117-83</t>
  </si>
  <si>
    <t>○</t>
  </si>
  <si>
    <t>83-117</t>
  </si>
  <si>
    <t>×</t>
  </si>
  <si>
    <t>10月12日(金）～広島国際学院大学：国、安芸区スポーツセンター：安</t>
  </si>
  <si>
    <t>安：Ａ5</t>
  </si>
  <si>
    <t>(</t>
  </si>
  <si>
    <t>)</t>
  </si>
  <si>
    <t>-</t>
  </si>
  <si>
    <t>安：Ｂ5</t>
  </si>
  <si>
    <t>男子Ⅱ部</t>
  </si>
  <si>
    <t>安：Ａ6</t>
  </si>
  <si>
    <t>安：Ｂ6</t>
  </si>
  <si>
    <t>安：Ａ3</t>
  </si>
  <si>
    <t>安：Ｂ3</t>
  </si>
  <si>
    <t>安：Ａ4</t>
  </si>
  <si>
    <t>安：Ｂ4</t>
  </si>
  <si>
    <t>10月13日（土）～広島修道大学：修</t>
  </si>
  <si>
    <t>修：Ａ3</t>
  </si>
  <si>
    <t>(</t>
  </si>
  <si>
    <t>)</t>
  </si>
  <si>
    <t>-</t>
  </si>
  <si>
    <t>修：Ｂ3</t>
  </si>
  <si>
    <t>修：Ｂ4</t>
  </si>
  <si>
    <t>修：Ａ1</t>
  </si>
  <si>
    <t>10月14日(日）～広島修道大学：修</t>
  </si>
  <si>
    <t>10月12日(金）～広島国際学院大学：国、安芸区スポーツセンター：安</t>
  </si>
  <si>
    <t>(</t>
  </si>
  <si>
    <t>)</t>
  </si>
  <si>
    <t>-</t>
  </si>
  <si>
    <t>修：Ｂ1</t>
  </si>
  <si>
    <t>女子Ⅱ部～決勝戦</t>
  </si>
  <si>
    <t>(</t>
  </si>
  <si>
    <t>)</t>
  </si>
  <si>
    <t>-</t>
  </si>
  <si>
    <t>女子Ⅱ部～3・4位決定戦</t>
  </si>
  <si>
    <t>優勝</t>
  </si>
  <si>
    <t>準優勝</t>
  </si>
  <si>
    <t>3位</t>
  </si>
  <si>
    <t>4位</t>
  </si>
  <si>
    <t>5位</t>
  </si>
  <si>
    <t>6位</t>
  </si>
  <si>
    <t>最優秀選手賞</t>
  </si>
  <si>
    <t>敢闘賞</t>
  </si>
  <si>
    <t>得点王</t>
  </si>
  <si>
    <t>3Ｐ王</t>
  </si>
  <si>
    <t>リバウンド王</t>
  </si>
  <si>
    <t>修：Ａ4</t>
  </si>
  <si>
    <t>(</t>
  </si>
  <si>
    <t>)</t>
  </si>
  <si>
    <t>-</t>
  </si>
  <si>
    <t>修：Ａ5</t>
  </si>
  <si>
    <t>修：Ｂ5</t>
  </si>
  <si>
    <t>(</t>
  </si>
  <si>
    <t>)</t>
  </si>
  <si>
    <t>-</t>
  </si>
  <si>
    <t>修：Ｂ6</t>
  </si>
  <si>
    <t>修：Ａ2</t>
  </si>
  <si>
    <t>修：Ｂ2</t>
  </si>
  <si>
    <t>男子Ⅱ部～決勝戦</t>
  </si>
  <si>
    <t>男子Ⅱ部～3・4位決定戦</t>
  </si>
  <si>
    <t>7位</t>
  </si>
  <si>
    <t>8位</t>
  </si>
  <si>
    <t>57-84</t>
  </si>
  <si>
    <t>×</t>
  </si>
  <si>
    <t>84－57</t>
  </si>
  <si>
    <t>○</t>
  </si>
  <si>
    <t>71-86</t>
  </si>
  <si>
    <t>86－71</t>
  </si>
  <si>
    <t>84-93</t>
  </si>
  <si>
    <t>×</t>
  </si>
  <si>
    <t>93－84</t>
  </si>
  <si>
    <t>○</t>
  </si>
  <si>
    <t>107－87</t>
  </si>
  <si>
    <t>87－107</t>
  </si>
  <si>
    <t>82－76</t>
  </si>
  <si>
    <t>○</t>
  </si>
  <si>
    <t>76－82</t>
  </si>
  <si>
    <t>×</t>
  </si>
  <si>
    <t>58－79</t>
  </si>
  <si>
    <t>79－58</t>
  </si>
  <si>
    <t>79-50</t>
  </si>
  <si>
    <t>50-79</t>
  </si>
  <si>
    <t>84-67</t>
  </si>
  <si>
    <t>○</t>
  </si>
  <si>
    <t>67－84</t>
  </si>
  <si>
    <t>×</t>
  </si>
  <si>
    <t>48－92</t>
  </si>
  <si>
    <t>92－48</t>
  </si>
  <si>
    <t>○</t>
  </si>
  <si>
    <t>山形　明日香</t>
  </si>
  <si>
    <t>（徳山大学　＃10）</t>
  </si>
  <si>
    <t>総本数　69，Ave　13.8</t>
  </si>
  <si>
    <t>鍵本　郁子</t>
  </si>
  <si>
    <t>橘　明日香</t>
  </si>
  <si>
    <t>総得点　96，Ave　19.2</t>
  </si>
  <si>
    <t>（倉敷芸術科学大学　＃14）</t>
  </si>
  <si>
    <t>（福山平成大学　＃7）</t>
  </si>
  <si>
    <t>総本数　14，Ave　2.8</t>
  </si>
  <si>
    <t>76－61</t>
  </si>
  <si>
    <t>○</t>
  </si>
  <si>
    <t>61－76</t>
  </si>
  <si>
    <t>×</t>
  </si>
  <si>
    <t>96－88</t>
  </si>
  <si>
    <t>88－96</t>
  </si>
  <si>
    <t>金浦　美聡</t>
  </si>
  <si>
    <t>（環太平洋大学　＃4）</t>
  </si>
  <si>
    <t>樋口　実紀子</t>
  </si>
  <si>
    <t>（広島大学　＃7）</t>
  </si>
  <si>
    <t>76-93</t>
  </si>
  <si>
    <t>×</t>
  </si>
  <si>
    <t>93－76</t>
  </si>
  <si>
    <t>○</t>
  </si>
  <si>
    <t>78－65</t>
  </si>
  <si>
    <t>65－78</t>
  </si>
  <si>
    <t>苅谷　亮毅</t>
  </si>
  <si>
    <t>（広島国際学院大学　＃2）　総得点　193，Ave　27.6</t>
  </si>
  <si>
    <t>近藤　和暉</t>
  </si>
  <si>
    <t>（環太平洋大学　＃44）　総本数　22，Ave　3.1</t>
  </si>
  <si>
    <t>佐藤　知拓</t>
  </si>
  <si>
    <t>（山口大学　＃16）　総本数　122，Ave　17.4</t>
  </si>
  <si>
    <t>（広島大学　＃2）</t>
  </si>
  <si>
    <t>岡崎　修司</t>
  </si>
  <si>
    <t>藤原　正義</t>
  </si>
  <si>
    <t>（徳山大学　＃98）</t>
  </si>
  <si>
    <t>67－68</t>
  </si>
  <si>
    <t>×</t>
  </si>
  <si>
    <t>68－67</t>
  </si>
  <si>
    <t>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</si>
</sst>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22"/>
      <name val="ＭＳ Ｐゴシック"/>
      <family val="3"/>
    </font>
    <font>
      <b/>
      <sz val="18"/>
      <name val="ＭＳ Ｐゴシック"/>
      <family val="3"/>
    </font>
    <font>
      <b/>
      <i/>
      <sz val="28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i/>
      <sz val="11"/>
      <name val="ＭＳ Ｐゴシック"/>
      <family val="3"/>
    </font>
    <font>
      <sz val="15"/>
      <name val="ＭＳ Ｐゴシック"/>
      <family val="3"/>
    </font>
    <font>
      <b/>
      <sz val="15"/>
      <name val="ＭＳ Ｐゴシック"/>
      <family val="3"/>
    </font>
    <font>
      <i/>
      <sz val="15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double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 style="double"/>
    </border>
    <border>
      <left style="double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dotted"/>
      <top>
        <color indexed="63"/>
      </top>
      <bottom>
        <color indexed="63"/>
      </bottom>
    </border>
    <border>
      <left style="thin"/>
      <right style="dotted"/>
      <top style="medium">
        <color indexed="10"/>
      </top>
      <bottom>
        <color indexed="63"/>
      </bottom>
    </border>
    <border>
      <left style="dotted"/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dotted"/>
      <top style="medium">
        <color indexed="10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dotted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dotted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dotted"/>
      <right>
        <color indexed="63"/>
      </right>
      <top>
        <color indexed="63"/>
      </top>
      <bottom style="medium">
        <color indexed="10"/>
      </bottom>
    </border>
    <border>
      <left style="dotted"/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>
        <color indexed="10"/>
      </bottom>
    </border>
    <border>
      <left style="dotted"/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>
      <left>
        <color indexed="63"/>
      </left>
      <right style="double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ck"/>
      <diagonal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 diagonalDown="1">
      <left style="thick"/>
      <right style="thin"/>
      <top style="thick"/>
      <bottom style="double"/>
      <diagonal style="thin"/>
    </border>
    <border diagonalDown="1">
      <left style="thin"/>
      <right style="thin"/>
      <top style="thick"/>
      <bottom style="double"/>
      <diagonal style="thin"/>
    </border>
    <border diagonalDown="1">
      <left style="thin"/>
      <right style="double"/>
      <top style="thick"/>
      <bottom style="double"/>
      <diagonal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thick"/>
      <top style="thick"/>
      <bottom style="double"/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7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9" fillId="24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/>
    </xf>
    <xf numFmtId="0" fontId="17" fillId="0" borderId="22" xfId="0" applyFont="1" applyBorder="1" applyAlignment="1">
      <alignment vertical="center"/>
    </xf>
    <xf numFmtId="0" fontId="24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4" fillId="0" borderId="26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20" fontId="17" fillId="0" borderId="31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/>
    </xf>
    <xf numFmtId="0" fontId="17" fillId="0" borderId="24" xfId="0" applyFont="1" applyBorder="1" applyAlignment="1">
      <alignment vertical="center"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/>
    </xf>
    <xf numFmtId="0" fontId="5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right" vertical="top"/>
    </xf>
    <xf numFmtId="0" fontId="5" fillId="0" borderId="44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4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47" xfId="0" applyFont="1" applyBorder="1" applyAlignment="1">
      <alignment horizontal="right" vertical="top"/>
    </xf>
    <xf numFmtId="0" fontId="4" fillId="0" borderId="3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34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4" fillId="0" borderId="48" xfId="0" applyFont="1" applyBorder="1" applyAlignment="1">
      <alignment horizontal="right"/>
    </xf>
    <xf numFmtId="0" fontId="17" fillId="0" borderId="41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49" xfId="0" applyFont="1" applyBorder="1" applyAlignment="1">
      <alignment vertical="center"/>
    </xf>
    <xf numFmtId="0" fontId="17" fillId="0" borderId="43" xfId="0" applyFont="1" applyBorder="1" applyAlignment="1">
      <alignment/>
    </xf>
    <xf numFmtId="0" fontId="4" fillId="0" borderId="34" xfId="0" applyFont="1" applyBorder="1" applyAlignment="1">
      <alignment horizontal="right"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4" xfId="0" applyFont="1" applyBorder="1" applyAlignment="1">
      <alignment vertical="center"/>
    </xf>
    <xf numFmtId="0" fontId="17" fillId="0" borderId="20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52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34" xfId="0" applyFont="1" applyBorder="1" applyAlignment="1">
      <alignment horizontal="right"/>
    </xf>
    <xf numFmtId="0" fontId="17" fillId="0" borderId="3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top"/>
    </xf>
    <xf numFmtId="0" fontId="17" fillId="0" borderId="39" xfId="0" applyFont="1" applyBorder="1" applyAlignment="1">
      <alignment/>
    </xf>
    <xf numFmtId="0" fontId="24" fillId="0" borderId="51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50" xfId="0" applyFont="1" applyBorder="1" applyAlignment="1">
      <alignment/>
    </xf>
    <xf numFmtId="0" fontId="24" fillId="0" borderId="5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4" fillId="0" borderId="48" xfId="0" applyFont="1" applyBorder="1" applyAlignment="1">
      <alignment/>
    </xf>
    <xf numFmtId="0" fontId="17" fillId="0" borderId="0" xfId="0" applyFont="1" applyBorder="1" applyAlignment="1">
      <alignment horizontal="right" vertical="top"/>
    </xf>
    <xf numFmtId="0" fontId="17" fillId="0" borderId="34" xfId="0" applyFont="1" applyBorder="1" applyAlignment="1">
      <alignment/>
    </xf>
    <xf numFmtId="0" fontId="4" fillId="0" borderId="34" xfId="0" applyFont="1" applyBorder="1" applyAlignment="1">
      <alignment horizontal="right" vertical="top"/>
    </xf>
    <xf numFmtId="0" fontId="17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2" xfId="0" applyFont="1" applyBorder="1" applyAlignment="1">
      <alignment horizontal="right" vertical="center"/>
    </xf>
    <xf numFmtId="0" fontId="17" fillId="0" borderId="38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54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38" xfId="0" applyFont="1" applyBorder="1" applyAlignment="1">
      <alignment/>
    </xf>
    <xf numFmtId="0" fontId="5" fillId="0" borderId="50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5" fillId="0" borderId="51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top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17" fillId="0" borderId="5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right" vertical="center"/>
    </xf>
    <xf numFmtId="0" fontId="4" fillId="24" borderId="5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4" fillId="24" borderId="58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24" borderId="59" xfId="0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horizontal="center" vertical="center"/>
    </xf>
    <xf numFmtId="0" fontId="4" fillId="24" borderId="61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20" fontId="17" fillId="0" borderId="62" xfId="0" applyNumberFormat="1" applyFont="1" applyBorder="1" applyAlignment="1">
      <alignment horizontal="center" vertical="center"/>
    </xf>
    <xf numFmtId="20" fontId="17" fillId="0" borderId="63" xfId="0" applyNumberFormat="1" applyFont="1" applyBorder="1" applyAlignment="1">
      <alignment horizontal="center" vertical="center"/>
    </xf>
    <xf numFmtId="20" fontId="17" fillId="0" borderId="64" xfId="0" applyNumberFormat="1" applyFont="1" applyBorder="1" applyAlignment="1">
      <alignment horizontal="center" vertical="center"/>
    </xf>
    <xf numFmtId="20" fontId="17" fillId="0" borderId="11" xfId="0" applyNumberFormat="1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20" fontId="17" fillId="0" borderId="67" xfId="0" applyNumberFormat="1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24" borderId="68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55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69" xfId="0" applyFont="1" applyFill="1" applyBorder="1" applyAlignment="1">
      <alignment horizontal="center" vertical="center"/>
    </xf>
    <xf numFmtId="0" fontId="4" fillId="24" borderId="70" xfId="0" applyFont="1" applyFill="1" applyBorder="1" applyAlignment="1">
      <alignment horizontal="center" vertical="center"/>
    </xf>
    <xf numFmtId="0" fontId="4" fillId="24" borderId="71" xfId="0" applyFont="1" applyFill="1" applyBorder="1" applyAlignment="1">
      <alignment horizontal="center" vertical="center"/>
    </xf>
    <xf numFmtId="0" fontId="4" fillId="24" borderId="72" xfId="0" applyFont="1" applyFill="1" applyBorder="1" applyAlignment="1">
      <alignment horizontal="center" vertical="center"/>
    </xf>
    <xf numFmtId="0" fontId="4" fillId="24" borderId="73" xfId="0" applyFont="1" applyFill="1" applyBorder="1" applyAlignment="1">
      <alignment horizontal="center" vertical="center"/>
    </xf>
    <xf numFmtId="0" fontId="4" fillId="24" borderId="74" xfId="0" applyFont="1" applyFill="1" applyBorder="1" applyAlignment="1">
      <alignment horizontal="center" vertical="center"/>
    </xf>
    <xf numFmtId="0" fontId="4" fillId="24" borderId="7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20" fontId="17" fillId="0" borderId="76" xfId="0" applyNumberFormat="1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24" borderId="78" xfId="0" applyFont="1" applyFill="1" applyBorder="1" applyAlignment="1">
      <alignment horizontal="center" vertical="center"/>
    </xf>
    <xf numFmtId="0" fontId="4" fillId="24" borderId="79" xfId="0" applyFont="1" applyFill="1" applyBorder="1" applyAlignment="1">
      <alignment horizontal="center" vertical="center"/>
    </xf>
    <xf numFmtId="0" fontId="4" fillId="24" borderId="80" xfId="0" applyFont="1" applyFill="1" applyBorder="1" applyAlignment="1">
      <alignment horizontal="center" vertical="center"/>
    </xf>
    <xf numFmtId="0" fontId="4" fillId="24" borderId="81" xfId="0" applyFont="1" applyFill="1" applyBorder="1" applyAlignment="1">
      <alignment horizontal="center" vertical="center"/>
    </xf>
    <xf numFmtId="0" fontId="4" fillId="24" borderId="82" xfId="0" applyFont="1" applyFill="1" applyBorder="1" applyAlignment="1">
      <alignment horizontal="center" vertical="center"/>
    </xf>
    <xf numFmtId="0" fontId="4" fillId="24" borderId="83" xfId="0" applyFont="1" applyFill="1" applyBorder="1" applyAlignment="1">
      <alignment horizontal="center" vertical="center"/>
    </xf>
    <xf numFmtId="0" fontId="4" fillId="24" borderId="84" xfId="0" applyFont="1" applyFill="1" applyBorder="1" applyAlignment="1">
      <alignment horizontal="center" vertical="center"/>
    </xf>
    <xf numFmtId="0" fontId="4" fillId="24" borderId="8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86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4" fillId="24" borderId="87" xfId="0" applyFont="1" applyFill="1" applyBorder="1" applyAlignment="1">
      <alignment horizontal="center" vertical="center"/>
    </xf>
    <xf numFmtId="0" fontId="4" fillId="24" borderId="88" xfId="0" applyFont="1" applyFill="1" applyBorder="1" applyAlignment="1">
      <alignment horizontal="center" vertical="center"/>
    </xf>
    <xf numFmtId="0" fontId="4" fillId="24" borderId="89" xfId="0" applyFont="1" applyFill="1" applyBorder="1" applyAlignment="1">
      <alignment horizontal="center" vertical="center"/>
    </xf>
    <xf numFmtId="0" fontId="4" fillId="24" borderId="90" xfId="0" applyFont="1" applyFill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24" borderId="95" xfId="0" applyFont="1" applyFill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20" fontId="19" fillId="0" borderId="12" xfId="0" applyNumberFormat="1" applyFont="1" applyBorder="1" applyAlignment="1">
      <alignment horizontal="center" vertical="center"/>
    </xf>
    <xf numFmtId="20" fontId="19" fillId="0" borderId="1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20" fontId="19" fillId="0" borderId="64" xfId="0" applyNumberFormat="1" applyFont="1" applyBorder="1" applyAlignment="1">
      <alignment horizontal="center" vertical="center"/>
    </xf>
    <xf numFmtId="20" fontId="19" fillId="0" borderId="11" xfId="0" applyNumberFormat="1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20" fontId="19" fillId="0" borderId="13" xfId="0" applyNumberFormat="1" applyFont="1" applyBorder="1" applyAlignment="1">
      <alignment horizontal="center" vertical="center"/>
    </xf>
    <xf numFmtId="0" fontId="14" fillId="0" borderId="100" xfId="0" applyFont="1" applyBorder="1" applyAlignment="1">
      <alignment horizontal="left" vertical="center"/>
    </xf>
    <xf numFmtId="0" fontId="14" fillId="0" borderId="101" xfId="0" applyFont="1" applyBorder="1" applyAlignment="1">
      <alignment horizontal="left" vertical="center"/>
    </xf>
    <xf numFmtId="0" fontId="14" fillId="0" borderId="10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21" fillId="11" borderId="104" xfId="0" applyFont="1" applyFill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0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4" fillId="24" borderId="110" xfId="0" applyFont="1" applyFill="1" applyBorder="1" applyAlignment="1">
      <alignment horizontal="center" vertical="center"/>
    </xf>
    <xf numFmtId="0" fontId="4" fillId="24" borderId="111" xfId="0" applyFont="1" applyFill="1" applyBorder="1" applyAlignment="1">
      <alignment horizontal="center" vertical="center"/>
    </xf>
    <xf numFmtId="0" fontId="4" fillId="24" borderId="112" xfId="0" applyFont="1" applyFill="1" applyBorder="1" applyAlignment="1">
      <alignment horizontal="center" vertical="center"/>
    </xf>
    <xf numFmtId="0" fontId="4" fillId="24" borderId="1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14" xfId="0" applyFont="1" applyFill="1" applyBorder="1" applyAlignment="1">
      <alignment horizontal="center" vertical="center"/>
    </xf>
    <xf numFmtId="0" fontId="4" fillId="24" borderId="106" xfId="0" applyFont="1" applyFill="1" applyBorder="1" applyAlignment="1">
      <alignment horizontal="center" vertical="center"/>
    </xf>
    <xf numFmtId="0" fontId="4" fillId="24" borderId="115" xfId="0" applyFont="1" applyFill="1" applyBorder="1" applyAlignment="1">
      <alignment horizontal="center" vertical="center"/>
    </xf>
    <xf numFmtId="0" fontId="4" fillId="24" borderId="116" xfId="0" applyFont="1" applyFill="1" applyBorder="1" applyAlignment="1">
      <alignment horizontal="center" vertical="center"/>
    </xf>
    <xf numFmtId="0" fontId="4" fillId="24" borderId="117" xfId="0" applyFont="1" applyFill="1" applyBorder="1" applyAlignment="1">
      <alignment horizontal="center" vertical="center"/>
    </xf>
    <xf numFmtId="0" fontId="4" fillId="24" borderId="118" xfId="0" applyFont="1" applyFill="1" applyBorder="1" applyAlignment="1">
      <alignment horizontal="center" vertical="center"/>
    </xf>
    <xf numFmtId="0" fontId="4" fillId="24" borderId="119" xfId="0" applyFont="1" applyFill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56" fontId="20" fillId="0" borderId="120" xfId="0" applyNumberFormat="1" applyFont="1" applyBorder="1" applyAlignment="1">
      <alignment horizontal="center" vertical="center"/>
    </xf>
    <xf numFmtId="56" fontId="20" fillId="0" borderId="96" xfId="0" applyNumberFormat="1" applyFont="1" applyBorder="1" applyAlignment="1">
      <alignment horizontal="center" vertical="center"/>
    </xf>
    <xf numFmtId="56" fontId="20" fillId="0" borderId="121" xfId="0" applyNumberFormat="1" applyFont="1" applyBorder="1" applyAlignment="1">
      <alignment horizontal="center" vertical="center"/>
    </xf>
    <xf numFmtId="56" fontId="20" fillId="0" borderId="122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123" xfId="0" applyNumberFormat="1" applyFont="1" applyBorder="1" applyAlignment="1">
      <alignment horizontal="center" vertical="center"/>
    </xf>
    <xf numFmtId="56" fontId="20" fillId="0" borderId="92" xfId="0" applyNumberFormat="1" applyFont="1" applyBorder="1" applyAlignment="1">
      <alignment horizontal="center" vertical="center"/>
    </xf>
    <xf numFmtId="56" fontId="20" fillId="0" borderId="81" xfId="0" applyNumberFormat="1" applyFont="1" applyBorder="1" applyAlignment="1">
      <alignment horizontal="center" vertical="center"/>
    </xf>
    <xf numFmtId="56" fontId="20" fillId="0" borderId="93" xfId="0" applyNumberFormat="1" applyFont="1" applyBorder="1" applyAlignment="1">
      <alignment horizontal="center" vertical="center"/>
    </xf>
    <xf numFmtId="56" fontId="20" fillId="0" borderId="124" xfId="0" applyNumberFormat="1" applyFont="1" applyBorder="1" applyAlignment="1">
      <alignment horizontal="center" vertical="center"/>
    </xf>
    <xf numFmtId="56" fontId="20" fillId="0" borderId="125" xfId="0" applyNumberFormat="1" applyFont="1" applyBorder="1" applyAlignment="1">
      <alignment horizontal="center" vertical="center"/>
    </xf>
    <xf numFmtId="56" fontId="20" fillId="0" borderId="126" xfId="0" applyNumberFormat="1" applyFont="1" applyBorder="1" applyAlignment="1">
      <alignment horizontal="center" vertical="center"/>
    </xf>
    <xf numFmtId="0" fontId="19" fillId="24" borderId="64" xfId="0" applyFont="1" applyFill="1" applyBorder="1" applyAlignment="1">
      <alignment horizontal="center" vertical="center"/>
    </xf>
    <xf numFmtId="0" fontId="19" fillId="24" borderId="98" xfId="0" applyFont="1" applyFill="1" applyBorder="1" applyAlignment="1">
      <alignment horizontal="center" vertical="center"/>
    </xf>
    <xf numFmtId="0" fontId="19" fillId="24" borderId="127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4" fillId="0" borderId="86" xfId="0" applyFont="1" applyBorder="1" applyAlignment="1">
      <alignment horizontal="left" vertical="center"/>
    </xf>
    <xf numFmtId="0" fontId="14" fillId="0" borderId="128" xfId="0" applyFont="1" applyBorder="1" applyAlignment="1">
      <alignment horizontal="left" vertical="center"/>
    </xf>
    <xf numFmtId="20" fontId="19" fillId="0" borderId="81" xfId="0" applyNumberFormat="1" applyFont="1" applyBorder="1" applyAlignment="1">
      <alignment horizontal="center" vertical="center"/>
    </xf>
    <xf numFmtId="20" fontId="19" fillId="0" borderId="82" xfId="0" applyNumberFormat="1" applyFont="1" applyBorder="1" applyAlignment="1">
      <alignment horizontal="center" vertical="center"/>
    </xf>
    <xf numFmtId="0" fontId="19" fillId="0" borderId="129" xfId="0" applyFont="1" applyBorder="1" applyAlignment="1">
      <alignment horizontal="center" vertical="center"/>
    </xf>
    <xf numFmtId="0" fontId="19" fillId="0" borderId="13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0" fontId="14" fillId="0" borderId="131" xfId="0" applyFont="1" applyBorder="1" applyAlignment="1">
      <alignment horizontal="left" vertical="center"/>
    </xf>
    <xf numFmtId="0" fontId="14" fillId="0" borderId="132" xfId="0" applyFont="1" applyBorder="1" applyAlignment="1">
      <alignment horizontal="left" vertical="center"/>
    </xf>
    <xf numFmtId="0" fontId="17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17" fillId="0" borderId="13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1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98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49" fontId="5" fillId="0" borderId="64" xfId="0" applyNumberFormat="1" applyFont="1" applyFill="1" applyBorder="1" applyAlignment="1">
      <alignment horizontal="distributed" vertical="center"/>
    </xf>
    <xf numFmtId="49" fontId="5" fillId="0" borderId="98" xfId="0" applyNumberFormat="1" applyFont="1" applyFill="1" applyBorder="1" applyAlignment="1">
      <alignment horizontal="distributed" vertical="center"/>
    </xf>
    <xf numFmtId="49" fontId="5" fillId="0" borderId="11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/>
    </xf>
    <xf numFmtId="0" fontId="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distributed" vertical="distributed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3"/>
  <sheetViews>
    <sheetView tabSelected="1" zoomScale="50" zoomScaleNormal="50" zoomScalePageLayoutView="0" workbookViewId="0" topLeftCell="A1">
      <selection activeCell="AA49" sqref="AA49"/>
    </sheetView>
  </sheetViews>
  <sheetFormatPr defaultColWidth="9.00390625" defaultRowHeight="13.5"/>
  <cols>
    <col min="1" max="5" width="6.125" style="0" customWidth="1"/>
    <col min="6" max="6" width="6.125" style="29" customWidth="1"/>
    <col min="7" max="7" width="8.125" style="0" customWidth="1"/>
    <col min="8" max="9" width="6.125" style="0" customWidth="1"/>
    <col min="10" max="10" width="8.125" style="0" customWidth="1"/>
    <col min="11" max="13" width="6.125" style="0" customWidth="1"/>
    <col min="14" max="14" width="8.125" style="0" customWidth="1"/>
    <col min="15" max="16" width="6.125" style="0" customWidth="1"/>
    <col min="17" max="17" width="8.125" style="0" customWidth="1"/>
    <col min="18" max="19" width="6.125" style="0" customWidth="1"/>
    <col min="20" max="20" width="8.125" style="0" customWidth="1"/>
    <col min="21" max="22" width="6.125" style="0" customWidth="1"/>
    <col min="23" max="23" width="8.125" style="0" customWidth="1"/>
    <col min="24" max="26" width="6.125" style="0" customWidth="1"/>
    <col min="27" max="28" width="8.125" style="0" customWidth="1"/>
    <col min="29" max="41" width="6.125" style="0" customWidth="1"/>
    <col min="42" max="42" width="8.125" style="0" customWidth="1"/>
    <col min="43" max="45" width="6.125" style="0" customWidth="1"/>
    <col min="46" max="46" width="8.125" style="0" customWidth="1"/>
    <col min="47" max="47" width="6.125" style="0" customWidth="1"/>
    <col min="48" max="48" width="8.125" style="0" customWidth="1"/>
    <col min="49" max="49" width="6.125" style="0" customWidth="1"/>
    <col min="50" max="50" width="8.125" style="0" customWidth="1"/>
    <col min="51" max="56" width="6.125" style="0" customWidth="1"/>
    <col min="57" max="58" width="7.75390625" style="0" customWidth="1"/>
    <col min="59" max="59" width="6.125" style="0" customWidth="1"/>
    <col min="60" max="62" width="6.00390625" style="0" customWidth="1"/>
    <col min="63" max="63" width="6.25390625" style="0" customWidth="1"/>
    <col min="64" max="64" width="7.875" style="0" customWidth="1"/>
  </cols>
  <sheetData>
    <row r="1" spans="1:62" ht="33" thickBot="1">
      <c r="A1" s="293" t="s">
        <v>135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</row>
    <row r="2" spans="1:51" ht="32.25">
      <c r="A2" s="335"/>
      <c r="B2" s="335"/>
      <c r="C2" s="335"/>
      <c r="D2" s="335"/>
      <c r="E2" s="335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8"/>
      <c r="AW2" s="3"/>
      <c r="AX2" s="3"/>
      <c r="AY2" s="3"/>
    </row>
    <row r="3" spans="1:60" ht="33" thickBo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I3" s="32" t="s">
        <v>22</v>
      </c>
      <c r="AJ3" s="35"/>
      <c r="AK3" s="35"/>
      <c r="AL3" s="35"/>
      <c r="AM3" s="35"/>
      <c r="AN3" s="35"/>
      <c r="AO3" s="34"/>
      <c r="AP3" s="33"/>
      <c r="AQ3" s="34"/>
      <c r="AR3" s="34"/>
      <c r="AS3" s="33"/>
      <c r="AT3" s="34"/>
      <c r="AU3" s="34"/>
      <c r="AV3" s="33"/>
      <c r="AW3" s="34"/>
      <c r="AX3" s="34"/>
      <c r="AY3" s="33"/>
      <c r="AZ3" s="34"/>
      <c r="BA3" s="34"/>
      <c r="BB3" s="33"/>
      <c r="BC3" s="34"/>
      <c r="BD3" s="34"/>
      <c r="BE3" s="33"/>
      <c r="BF3" s="34"/>
      <c r="BG3" s="34"/>
      <c r="BH3" s="33"/>
    </row>
    <row r="4" spans="1:62" ht="39.75" customHeight="1" thickBot="1" thickTop="1">
      <c r="A4" s="32"/>
      <c r="B4" s="340"/>
      <c r="C4" s="341"/>
      <c r="D4" s="341"/>
      <c r="E4" s="341"/>
      <c r="F4" s="342"/>
      <c r="G4" s="339" t="s">
        <v>6</v>
      </c>
      <c r="H4" s="339"/>
      <c r="I4" s="339"/>
      <c r="J4" s="339" t="s">
        <v>2</v>
      </c>
      <c r="K4" s="339"/>
      <c r="L4" s="339"/>
      <c r="M4" s="339" t="s">
        <v>3</v>
      </c>
      <c r="N4" s="339"/>
      <c r="O4" s="339"/>
      <c r="P4" s="339" t="s">
        <v>1</v>
      </c>
      <c r="Q4" s="339"/>
      <c r="R4" s="339"/>
      <c r="S4" s="339" t="s">
        <v>42</v>
      </c>
      <c r="T4" s="339"/>
      <c r="U4" s="339"/>
      <c r="V4" s="339" t="s">
        <v>9</v>
      </c>
      <c r="W4" s="339"/>
      <c r="X4" s="339"/>
      <c r="Y4" s="339" t="s">
        <v>57</v>
      </c>
      <c r="Z4" s="339"/>
      <c r="AA4" s="339"/>
      <c r="AB4" s="339" t="s">
        <v>5</v>
      </c>
      <c r="AC4" s="339"/>
      <c r="AD4" s="347"/>
      <c r="AE4" s="55" t="s">
        <v>43</v>
      </c>
      <c r="AF4" s="56" t="s">
        <v>44</v>
      </c>
      <c r="AG4" s="350" t="s">
        <v>15</v>
      </c>
      <c r="AH4" s="351"/>
      <c r="AI4" s="32"/>
      <c r="AJ4" s="340"/>
      <c r="AK4" s="341"/>
      <c r="AL4" s="341"/>
      <c r="AM4" s="341"/>
      <c r="AN4" s="342"/>
      <c r="AO4" s="355" t="s">
        <v>42</v>
      </c>
      <c r="AP4" s="356"/>
      <c r="AQ4" s="356"/>
      <c r="AR4" s="357" t="s">
        <v>21</v>
      </c>
      <c r="AS4" s="357"/>
      <c r="AT4" s="357"/>
      <c r="AU4" s="357" t="s">
        <v>65</v>
      </c>
      <c r="AV4" s="357"/>
      <c r="AW4" s="357"/>
      <c r="AX4" s="357" t="s">
        <v>2</v>
      </c>
      <c r="AY4" s="357"/>
      <c r="AZ4" s="357"/>
      <c r="BA4" s="357" t="s">
        <v>63</v>
      </c>
      <c r="BB4" s="357"/>
      <c r="BC4" s="357"/>
      <c r="BD4" s="357" t="s">
        <v>127</v>
      </c>
      <c r="BE4" s="357"/>
      <c r="BF4" s="357"/>
      <c r="BG4" s="50" t="s">
        <v>43</v>
      </c>
      <c r="BH4" s="54" t="s">
        <v>44</v>
      </c>
      <c r="BI4" s="356" t="s">
        <v>15</v>
      </c>
      <c r="BJ4" s="358"/>
    </row>
    <row r="5" spans="1:62" ht="30" customHeight="1" thickTop="1">
      <c r="A5" s="44">
        <v>1</v>
      </c>
      <c r="B5" s="336" t="s">
        <v>6</v>
      </c>
      <c r="C5" s="337"/>
      <c r="D5" s="337"/>
      <c r="E5" s="337"/>
      <c r="F5" s="338"/>
      <c r="G5" s="343"/>
      <c r="H5" s="344"/>
      <c r="I5" s="345"/>
      <c r="J5" s="244" t="s">
        <v>363</v>
      </c>
      <c r="K5" s="242"/>
      <c r="L5" s="240"/>
      <c r="M5" s="244" t="s">
        <v>313</v>
      </c>
      <c r="N5" s="242"/>
      <c r="O5" s="240"/>
      <c r="P5" s="244" t="s">
        <v>218</v>
      </c>
      <c r="Q5" s="242"/>
      <c r="R5" s="240"/>
      <c r="S5" s="244" t="s">
        <v>163</v>
      </c>
      <c r="T5" s="242"/>
      <c r="U5" s="240"/>
      <c r="V5" s="244" t="s">
        <v>158</v>
      </c>
      <c r="W5" s="242"/>
      <c r="X5" s="240"/>
      <c r="Y5" s="244" t="s">
        <v>151</v>
      </c>
      <c r="Z5" s="242"/>
      <c r="AA5" s="240"/>
      <c r="AB5" s="244" t="s">
        <v>146</v>
      </c>
      <c r="AC5" s="242"/>
      <c r="AD5" s="349"/>
      <c r="AE5" s="297">
        <f>COUNTIF(G5:AD6,"○")</f>
        <v>5</v>
      </c>
      <c r="AF5" s="296">
        <f>COUNTIF(G5:AD6,"×")</f>
        <v>2</v>
      </c>
      <c r="AG5" s="242">
        <f>2*AE5+1*AF5</f>
        <v>12</v>
      </c>
      <c r="AH5" s="354"/>
      <c r="AI5" s="44">
        <v>1</v>
      </c>
      <c r="AJ5" s="336" t="s">
        <v>13</v>
      </c>
      <c r="AK5" s="337"/>
      <c r="AL5" s="337"/>
      <c r="AM5" s="337"/>
      <c r="AN5" s="338"/>
      <c r="AO5" s="343"/>
      <c r="AP5" s="344"/>
      <c r="AQ5" s="345"/>
      <c r="AR5" s="244" t="s">
        <v>337</v>
      </c>
      <c r="AS5" s="242"/>
      <c r="AT5" s="240"/>
      <c r="AU5" s="244" t="s">
        <v>311</v>
      </c>
      <c r="AV5" s="242"/>
      <c r="AW5" s="240"/>
      <c r="AX5" s="244" t="s">
        <v>193</v>
      </c>
      <c r="AY5" s="242"/>
      <c r="AZ5" s="240"/>
      <c r="BA5" s="244" t="s">
        <v>182</v>
      </c>
      <c r="BB5" s="242"/>
      <c r="BC5" s="240"/>
      <c r="BD5" s="244" t="s">
        <v>175</v>
      </c>
      <c r="BE5" s="242"/>
      <c r="BF5" s="349"/>
      <c r="BG5" s="297">
        <f>COUNTIF(AO5:BF6,"○")</f>
        <v>4</v>
      </c>
      <c r="BH5" s="296">
        <f>COUNTIF(AO5:BF6,"×")</f>
        <v>1</v>
      </c>
      <c r="BI5" s="244">
        <f>2*BG5+1*BH5</f>
        <v>9</v>
      </c>
      <c r="BJ5" s="354"/>
    </row>
    <row r="6" spans="1:62" ht="30" customHeight="1">
      <c r="A6" s="44"/>
      <c r="B6" s="304"/>
      <c r="C6" s="305"/>
      <c r="D6" s="305"/>
      <c r="E6" s="305"/>
      <c r="F6" s="306"/>
      <c r="G6" s="346"/>
      <c r="H6" s="245"/>
      <c r="I6" s="246"/>
      <c r="J6" s="266" t="s">
        <v>364</v>
      </c>
      <c r="K6" s="267"/>
      <c r="L6" s="268"/>
      <c r="M6" s="263" t="s">
        <v>314</v>
      </c>
      <c r="N6" s="264"/>
      <c r="O6" s="265"/>
      <c r="P6" s="263" t="s">
        <v>215</v>
      </c>
      <c r="Q6" s="264"/>
      <c r="R6" s="265"/>
      <c r="S6" s="263" t="s">
        <v>136</v>
      </c>
      <c r="T6" s="264"/>
      <c r="U6" s="265"/>
      <c r="V6" s="263" t="s">
        <v>136</v>
      </c>
      <c r="W6" s="264"/>
      <c r="X6" s="265"/>
      <c r="Y6" s="263" t="s">
        <v>136</v>
      </c>
      <c r="Z6" s="264"/>
      <c r="AA6" s="265"/>
      <c r="AB6" s="263" t="s">
        <v>136</v>
      </c>
      <c r="AC6" s="264"/>
      <c r="AD6" s="264"/>
      <c r="AE6" s="290"/>
      <c r="AF6" s="292"/>
      <c r="AG6" s="264"/>
      <c r="AH6" s="348"/>
      <c r="AI6" s="44"/>
      <c r="AJ6" s="304"/>
      <c r="AK6" s="305"/>
      <c r="AL6" s="305"/>
      <c r="AM6" s="305"/>
      <c r="AN6" s="306"/>
      <c r="AO6" s="346"/>
      <c r="AP6" s="245"/>
      <c r="AQ6" s="246"/>
      <c r="AR6" s="263" t="s">
        <v>338</v>
      </c>
      <c r="AS6" s="264"/>
      <c r="AT6" s="265"/>
      <c r="AU6" s="263" t="s">
        <v>310</v>
      </c>
      <c r="AV6" s="264"/>
      <c r="AW6" s="265"/>
      <c r="AX6" s="263" t="s">
        <v>194</v>
      </c>
      <c r="AY6" s="264"/>
      <c r="AZ6" s="265"/>
      <c r="BA6" s="263" t="s">
        <v>136</v>
      </c>
      <c r="BB6" s="264"/>
      <c r="BC6" s="265"/>
      <c r="BD6" s="263" t="s">
        <v>136</v>
      </c>
      <c r="BE6" s="264"/>
      <c r="BF6" s="284"/>
      <c r="BG6" s="290"/>
      <c r="BH6" s="292"/>
      <c r="BI6" s="263"/>
      <c r="BJ6" s="348"/>
    </row>
    <row r="7" spans="1:62" ht="30" customHeight="1">
      <c r="A7" s="44">
        <v>2</v>
      </c>
      <c r="B7" s="298" t="s">
        <v>2</v>
      </c>
      <c r="C7" s="299"/>
      <c r="D7" s="299"/>
      <c r="E7" s="299"/>
      <c r="F7" s="300"/>
      <c r="G7" s="288" t="s">
        <v>365</v>
      </c>
      <c r="H7" s="270"/>
      <c r="I7" s="271"/>
      <c r="J7" s="272"/>
      <c r="K7" s="273"/>
      <c r="L7" s="277"/>
      <c r="M7" s="269" t="s">
        <v>238</v>
      </c>
      <c r="N7" s="270"/>
      <c r="O7" s="271"/>
      <c r="P7" s="269" t="s">
        <v>320</v>
      </c>
      <c r="Q7" s="270"/>
      <c r="R7" s="271"/>
      <c r="S7" s="269" t="s">
        <v>155</v>
      </c>
      <c r="T7" s="270"/>
      <c r="U7" s="271"/>
      <c r="V7" s="269" t="s">
        <v>170</v>
      </c>
      <c r="W7" s="270"/>
      <c r="X7" s="271"/>
      <c r="Y7" s="269" t="s">
        <v>142</v>
      </c>
      <c r="Z7" s="270"/>
      <c r="AA7" s="271"/>
      <c r="AB7" s="269" t="s">
        <v>153</v>
      </c>
      <c r="AC7" s="270"/>
      <c r="AD7" s="276"/>
      <c r="AE7" s="289">
        <f>COUNTIF(G7:AD8,"○")</f>
        <v>6</v>
      </c>
      <c r="AF7" s="291">
        <f>COUNTIF(G7:AD8,"×")</f>
        <v>1</v>
      </c>
      <c r="AG7" s="269">
        <f>2*AE7+1*AF7</f>
        <v>13</v>
      </c>
      <c r="AH7" s="294"/>
      <c r="AI7" s="44">
        <v>2</v>
      </c>
      <c r="AJ7" s="298" t="s">
        <v>47</v>
      </c>
      <c r="AK7" s="299"/>
      <c r="AL7" s="299"/>
      <c r="AM7" s="299"/>
      <c r="AN7" s="300"/>
      <c r="AO7" s="288" t="s">
        <v>339</v>
      </c>
      <c r="AP7" s="270"/>
      <c r="AQ7" s="271"/>
      <c r="AR7" s="272"/>
      <c r="AS7" s="273"/>
      <c r="AT7" s="277"/>
      <c r="AU7" s="269" t="s">
        <v>179</v>
      </c>
      <c r="AV7" s="270"/>
      <c r="AW7" s="271"/>
      <c r="AX7" s="269" t="s">
        <v>173</v>
      </c>
      <c r="AY7" s="270"/>
      <c r="AZ7" s="271"/>
      <c r="BA7" s="269" t="s">
        <v>197</v>
      </c>
      <c r="BB7" s="270"/>
      <c r="BC7" s="271"/>
      <c r="BD7" s="269" t="s">
        <v>306</v>
      </c>
      <c r="BE7" s="270"/>
      <c r="BF7" s="276"/>
      <c r="BG7" s="289">
        <f>COUNTIF(AO7:BF8,"○")</f>
        <v>4</v>
      </c>
      <c r="BH7" s="291">
        <f>COUNTIF(AO7:BF8,"×")</f>
        <v>1</v>
      </c>
      <c r="BI7" s="269">
        <f>2*BG7+1*BH7</f>
        <v>9</v>
      </c>
      <c r="BJ7" s="294"/>
    </row>
    <row r="8" spans="1:62" ht="30" customHeight="1">
      <c r="A8" s="44"/>
      <c r="B8" s="304"/>
      <c r="C8" s="305"/>
      <c r="D8" s="305"/>
      <c r="E8" s="305"/>
      <c r="F8" s="306"/>
      <c r="G8" s="238" t="s">
        <v>366</v>
      </c>
      <c r="H8" s="264"/>
      <c r="I8" s="265"/>
      <c r="J8" s="278"/>
      <c r="K8" s="245"/>
      <c r="L8" s="246"/>
      <c r="M8" s="266" t="s">
        <v>239</v>
      </c>
      <c r="N8" s="267"/>
      <c r="O8" s="268"/>
      <c r="P8" s="266" t="s">
        <v>138</v>
      </c>
      <c r="Q8" s="267"/>
      <c r="R8" s="268"/>
      <c r="S8" s="266" t="s">
        <v>136</v>
      </c>
      <c r="T8" s="267"/>
      <c r="U8" s="268"/>
      <c r="V8" s="263" t="s">
        <v>136</v>
      </c>
      <c r="W8" s="264"/>
      <c r="X8" s="265"/>
      <c r="Y8" s="263" t="s">
        <v>136</v>
      </c>
      <c r="Z8" s="264"/>
      <c r="AA8" s="265"/>
      <c r="AB8" s="263" t="s">
        <v>136</v>
      </c>
      <c r="AC8" s="264"/>
      <c r="AD8" s="264"/>
      <c r="AE8" s="290"/>
      <c r="AF8" s="292"/>
      <c r="AG8" s="263"/>
      <c r="AH8" s="348"/>
      <c r="AI8" s="44"/>
      <c r="AJ8" s="304"/>
      <c r="AK8" s="305"/>
      <c r="AL8" s="305"/>
      <c r="AM8" s="305"/>
      <c r="AN8" s="306"/>
      <c r="AO8" s="238" t="s">
        <v>340</v>
      </c>
      <c r="AP8" s="264"/>
      <c r="AQ8" s="265"/>
      <c r="AR8" s="278"/>
      <c r="AS8" s="245"/>
      <c r="AT8" s="246"/>
      <c r="AU8" s="263" t="s">
        <v>136</v>
      </c>
      <c r="AV8" s="264"/>
      <c r="AW8" s="265"/>
      <c r="AX8" s="263" t="s">
        <v>136</v>
      </c>
      <c r="AY8" s="264"/>
      <c r="AZ8" s="265"/>
      <c r="BA8" s="263" t="s">
        <v>196</v>
      </c>
      <c r="BB8" s="264"/>
      <c r="BC8" s="265"/>
      <c r="BD8" s="263" t="s">
        <v>304</v>
      </c>
      <c r="BE8" s="264"/>
      <c r="BF8" s="284"/>
      <c r="BG8" s="290"/>
      <c r="BH8" s="292"/>
      <c r="BI8" s="263"/>
      <c r="BJ8" s="348"/>
    </row>
    <row r="9" spans="1:62" ht="30" customHeight="1">
      <c r="A9" s="44">
        <v>3</v>
      </c>
      <c r="B9" s="298" t="s">
        <v>3</v>
      </c>
      <c r="C9" s="299"/>
      <c r="D9" s="299"/>
      <c r="E9" s="299"/>
      <c r="F9" s="300"/>
      <c r="G9" s="288" t="s">
        <v>315</v>
      </c>
      <c r="H9" s="270"/>
      <c r="I9" s="271"/>
      <c r="J9" s="269" t="s">
        <v>240</v>
      </c>
      <c r="K9" s="270"/>
      <c r="L9" s="271"/>
      <c r="M9" s="272"/>
      <c r="N9" s="273"/>
      <c r="O9" s="277"/>
      <c r="P9" s="269" t="s">
        <v>347</v>
      </c>
      <c r="Q9" s="270"/>
      <c r="R9" s="271"/>
      <c r="S9" s="269" t="s">
        <v>149</v>
      </c>
      <c r="T9" s="270"/>
      <c r="U9" s="271"/>
      <c r="V9" s="269" t="s">
        <v>140</v>
      </c>
      <c r="W9" s="270"/>
      <c r="X9" s="271"/>
      <c r="Y9" s="269" t="s">
        <v>167</v>
      </c>
      <c r="Z9" s="270"/>
      <c r="AA9" s="271"/>
      <c r="AB9" s="269" t="s">
        <v>159</v>
      </c>
      <c r="AC9" s="270"/>
      <c r="AD9" s="276"/>
      <c r="AE9" s="289">
        <f>COUNTIF(G9:AD10,"○")</f>
        <v>4</v>
      </c>
      <c r="AF9" s="291">
        <f>COUNTIF(G9:AD10,"×")</f>
        <v>3</v>
      </c>
      <c r="AG9" s="269">
        <f>2*AE9+1*AF9</f>
        <v>11</v>
      </c>
      <c r="AH9" s="294"/>
      <c r="AI9" s="44">
        <v>3</v>
      </c>
      <c r="AJ9" s="298" t="s">
        <v>6</v>
      </c>
      <c r="AK9" s="299"/>
      <c r="AL9" s="299"/>
      <c r="AM9" s="299"/>
      <c r="AN9" s="300"/>
      <c r="AO9" s="288" t="s">
        <v>312</v>
      </c>
      <c r="AP9" s="270"/>
      <c r="AQ9" s="271"/>
      <c r="AR9" s="269" t="s">
        <v>180</v>
      </c>
      <c r="AS9" s="270"/>
      <c r="AT9" s="271"/>
      <c r="AU9" s="272"/>
      <c r="AV9" s="273"/>
      <c r="AW9" s="277"/>
      <c r="AX9" s="269" t="s">
        <v>321</v>
      </c>
      <c r="AY9" s="270"/>
      <c r="AZ9" s="271"/>
      <c r="BA9" s="269" t="s">
        <v>171</v>
      </c>
      <c r="BB9" s="270"/>
      <c r="BC9" s="271"/>
      <c r="BD9" s="269" t="s">
        <v>200</v>
      </c>
      <c r="BE9" s="270"/>
      <c r="BF9" s="276"/>
      <c r="BG9" s="289">
        <f>COUNTIF(AO9:BF10,"○")</f>
        <v>3</v>
      </c>
      <c r="BH9" s="291">
        <f>COUNTIF(AO9:BF10,"×")</f>
        <v>2</v>
      </c>
      <c r="BI9" s="269">
        <f>2*BG9+1*BH9</f>
        <v>8</v>
      </c>
      <c r="BJ9" s="294"/>
    </row>
    <row r="10" spans="1:62" ht="30" customHeight="1">
      <c r="A10" s="44"/>
      <c r="B10" s="304"/>
      <c r="C10" s="305"/>
      <c r="D10" s="305"/>
      <c r="E10" s="305"/>
      <c r="F10" s="306"/>
      <c r="G10" s="238" t="s">
        <v>316</v>
      </c>
      <c r="H10" s="264"/>
      <c r="I10" s="264"/>
      <c r="J10" s="263" t="s">
        <v>241</v>
      </c>
      <c r="K10" s="264"/>
      <c r="L10" s="265"/>
      <c r="M10" s="278"/>
      <c r="N10" s="245"/>
      <c r="O10" s="246"/>
      <c r="P10" s="263" t="s">
        <v>348</v>
      </c>
      <c r="Q10" s="264"/>
      <c r="R10" s="265"/>
      <c r="S10" s="263" t="s">
        <v>136</v>
      </c>
      <c r="T10" s="264"/>
      <c r="U10" s="265"/>
      <c r="V10" s="263" t="s">
        <v>136</v>
      </c>
      <c r="W10" s="264"/>
      <c r="X10" s="265"/>
      <c r="Y10" s="263" t="s">
        <v>136</v>
      </c>
      <c r="Z10" s="264"/>
      <c r="AA10" s="265"/>
      <c r="AB10" s="263" t="s">
        <v>136</v>
      </c>
      <c r="AC10" s="264"/>
      <c r="AD10" s="264"/>
      <c r="AE10" s="290"/>
      <c r="AF10" s="292"/>
      <c r="AG10" s="263"/>
      <c r="AH10" s="348"/>
      <c r="AI10" s="44"/>
      <c r="AJ10" s="304"/>
      <c r="AK10" s="305"/>
      <c r="AL10" s="305"/>
      <c r="AM10" s="305"/>
      <c r="AN10" s="306"/>
      <c r="AO10" s="238" t="s">
        <v>308</v>
      </c>
      <c r="AP10" s="264"/>
      <c r="AQ10" s="265"/>
      <c r="AR10" s="263" t="s">
        <v>138</v>
      </c>
      <c r="AS10" s="264"/>
      <c r="AT10" s="265"/>
      <c r="AU10" s="278"/>
      <c r="AV10" s="245"/>
      <c r="AW10" s="246"/>
      <c r="AX10" s="263" t="s">
        <v>322</v>
      </c>
      <c r="AY10" s="264"/>
      <c r="AZ10" s="265"/>
      <c r="BA10" s="263" t="s">
        <v>136</v>
      </c>
      <c r="BB10" s="264"/>
      <c r="BC10" s="265"/>
      <c r="BD10" s="263" t="s">
        <v>196</v>
      </c>
      <c r="BE10" s="264"/>
      <c r="BF10" s="284"/>
      <c r="BG10" s="290"/>
      <c r="BH10" s="292"/>
      <c r="BI10" s="263"/>
      <c r="BJ10" s="348"/>
    </row>
    <row r="11" spans="1:62" ht="30" customHeight="1">
      <c r="A11" s="44">
        <v>4</v>
      </c>
      <c r="B11" s="298" t="s">
        <v>1</v>
      </c>
      <c r="C11" s="299"/>
      <c r="D11" s="299"/>
      <c r="E11" s="299"/>
      <c r="F11" s="300"/>
      <c r="G11" s="288" t="s">
        <v>216</v>
      </c>
      <c r="H11" s="270"/>
      <c r="I11" s="271"/>
      <c r="J11" s="269" t="s">
        <v>319</v>
      </c>
      <c r="K11" s="270"/>
      <c r="L11" s="271"/>
      <c r="M11" s="269" t="s">
        <v>349</v>
      </c>
      <c r="N11" s="270"/>
      <c r="O11" s="271"/>
      <c r="P11" s="272"/>
      <c r="Q11" s="273"/>
      <c r="R11" s="277"/>
      <c r="S11" s="269" t="s">
        <v>139</v>
      </c>
      <c r="T11" s="270"/>
      <c r="U11" s="271"/>
      <c r="V11" s="269" t="s">
        <v>147</v>
      </c>
      <c r="W11" s="270"/>
      <c r="X11" s="271"/>
      <c r="Y11" s="269" t="s">
        <v>161</v>
      </c>
      <c r="Z11" s="270"/>
      <c r="AA11" s="271"/>
      <c r="AB11" s="269" t="s">
        <v>165</v>
      </c>
      <c r="AC11" s="270"/>
      <c r="AD11" s="276"/>
      <c r="AE11" s="289">
        <f>COUNTIF(G11:AD12,"○")</f>
        <v>7</v>
      </c>
      <c r="AF11" s="291">
        <f>COUNTIF(G11:AD12,"×")</f>
        <v>0</v>
      </c>
      <c r="AG11" s="269">
        <f>2*AE11+1*AF11</f>
        <v>14</v>
      </c>
      <c r="AH11" s="294"/>
      <c r="AI11" s="44">
        <v>4</v>
      </c>
      <c r="AJ11" s="298" t="s">
        <v>2</v>
      </c>
      <c r="AK11" s="299"/>
      <c r="AL11" s="299"/>
      <c r="AM11" s="299"/>
      <c r="AN11" s="300"/>
      <c r="AO11" s="288" t="s">
        <v>195</v>
      </c>
      <c r="AP11" s="270"/>
      <c r="AQ11" s="271"/>
      <c r="AR11" s="269" t="s">
        <v>174</v>
      </c>
      <c r="AS11" s="270"/>
      <c r="AT11" s="271"/>
      <c r="AU11" s="269" t="s">
        <v>323</v>
      </c>
      <c r="AV11" s="270"/>
      <c r="AW11" s="271"/>
      <c r="AX11" s="272"/>
      <c r="AY11" s="273"/>
      <c r="AZ11" s="277"/>
      <c r="BA11" s="269" t="s">
        <v>303</v>
      </c>
      <c r="BB11" s="270"/>
      <c r="BC11" s="271"/>
      <c r="BD11" s="269" t="s">
        <v>177</v>
      </c>
      <c r="BE11" s="270"/>
      <c r="BF11" s="276"/>
      <c r="BG11" s="289">
        <f>COUNTIF(AO11:BF12,"○")</f>
        <v>3</v>
      </c>
      <c r="BH11" s="291">
        <f>COUNTIF(AO11:BF12,"×")</f>
        <v>2</v>
      </c>
      <c r="BI11" s="269">
        <f>2*BG11+1*BH11</f>
        <v>8</v>
      </c>
      <c r="BJ11" s="294"/>
    </row>
    <row r="12" spans="1:62" ht="30" customHeight="1">
      <c r="A12" s="44"/>
      <c r="B12" s="304"/>
      <c r="C12" s="305"/>
      <c r="D12" s="305"/>
      <c r="E12" s="305"/>
      <c r="F12" s="306"/>
      <c r="G12" s="238" t="s">
        <v>217</v>
      </c>
      <c r="H12" s="264"/>
      <c r="I12" s="264"/>
      <c r="J12" s="263" t="s">
        <v>136</v>
      </c>
      <c r="K12" s="264"/>
      <c r="L12" s="265"/>
      <c r="M12" s="263" t="s">
        <v>350</v>
      </c>
      <c r="N12" s="264"/>
      <c r="O12" s="265"/>
      <c r="P12" s="278"/>
      <c r="Q12" s="245"/>
      <c r="R12" s="246"/>
      <c r="S12" s="263" t="s">
        <v>136</v>
      </c>
      <c r="T12" s="264"/>
      <c r="U12" s="265"/>
      <c r="V12" s="263" t="s">
        <v>136</v>
      </c>
      <c r="W12" s="264"/>
      <c r="X12" s="265"/>
      <c r="Y12" s="263" t="s">
        <v>136</v>
      </c>
      <c r="Z12" s="264"/>
      <c r="AA12" s="265"/>
      <c r="AB12" s="263" t="s">
        <v>136</v>
      </c>
      <c r="AC12" s="264"/>
      <c r="AD12" s="264"/>
      <c r="AE12" s="290"/>
      <c r="AF12" s="292"/>
      <c r="AG12" s="263"/>
      <c r="AH12" s="348"/>
      <c r="AI12" s="44"/>
      <c r="AJ12" s="304"/>
      <c r="AK12" s="305"/>
      <c r="AL12" s="305"/>
      <c r="AM12" s="305"/>
      <c r="AN12" s="306"/>
      <c r="AO12" s="238" t="s">
        <v>196</v>
      </c>
      <c r="AP12" s="264"/>
      <c r="AQ12" s="265"/>
      <c r="AR12" s="263" t="s">
        <v>138</v>
      </c>
      <c r="AS12" s="264"/>
      <c r="AT12" s="265"/>
      <c r="AU12" s="263" t="s">
        <v>324</v>
      </c>
      <c r="AV12" s="264"/>
      <c r="AW12" s="265"/>
      <c r="AX12" s="278"/>
      <c r="AY12" s="245"/>
      <c r="AZ12" s="246"/>
      <c r="BA12" s="263" t="s">
        <v>304</v>
      </c>
      <c r="BB12" s="264"/>
      <c r="BC12" s="265"/>
      <c r="BD12" s="263" t="s">
        <v>136</v>
      </c>
      <c r="BE12" s="264"/>
      <c r="BF12" s="284"/>
      <c r="BG12" s="290"/>
      <c r="BH12" s="292"/>
      <c r="BI12" s="263"/>
      <c r="BJ12" s="348"/>
    </row>
    <row r="13" spans="1:62" ht="30" customHeight="1">
      <c r="A13" s="44">
        <v>5</v>
      </c>
      <c r="B13" s="298" t="s">
        <v>42</v>
      </c>
      <c r="C13" s="299"/>
      <c r="D13" s="299"/>
      <c r="E13" s="299"/>
      <c r="F13" s="300"/>
      <c r="G13" s="288" t="s">
        <v>164</v>
      </c>
      <c r="H13" s="270"/>
      <c r="I13" s="271"/>
      <c r="J13" s="269" t="s">
        <v>156</v>
      </c>
      <c r="K13" s="270"/>
      <c r="L13" s="271"/>
      <c r="M13" s="269" t="s">
        <v>150</v>
      </c>
      <c r="N13" s="270"/>
      <c r="O13" s="271"/>
      <c r="P13" s="269" t="s">
        <v>141</v>
      </c>
      <c r="Q13" s="270"/>
      <c r="R13" s="271"/>
      <c r="S13" s="272"/>
      <c r="T13" s="273"/>
      <c r="U13" s="277"/>
      <c r="V13" s="269" t="s">
        <v>351</v>
      </c>
      <c r="W13" s="270"/>
      <c r="X13" s="271"/>
      <c r="Y13" s="269" t="s">
        <v>307</v>
      </c>
      <c r="Z13" s="270"/>
      <c r="AA13" s="271"/>
      <c r="AB13" s="269" t="s">
        <v>220</v>
      </c>
      <c r="AC13" s="270"/>
      <c r="AD13" s="276"/>
      <c r="AE13" s="289">
        <f>COUNTIF(G13:AD14,"○")</f>
        <v>2</v>
      </c>
      <c r="AF13" s="291">
        <f>COUNTIF(G13:AD14,"×")</f>
        <v>5</v>
      </c>
      <c r="AG13" s="269">
        <f>2*AE13+1*AF13</f>
        <v>9</v>
      </c>
      <c r="AH13" s="294"/>
      <c r="AI13" s="44">
        <v>5</v>
      </c>
      <c r="AJ13" s="298" t="s">
        <v>63</v>
      </c>
      <c r="AK13" s="299"/>
      <c r="AL13" s="299"/>
      <c r="AM13" s="299"/>
      <c r="AN13" s="300"/>
      <c r="AO13" s="288" t="s">
        <v>181</v>
      </c>
      <c r="AP13" s="270"/>
      <c r="AQ13" s="271"/>
      <c r="AR13" s="269" t="s">
        <v>198</v>
      </c>
      <c r="AS13" s="270"/>
      <c r="AT13" s="271"/>
      <c r="AU13" s="269" t="s">
        <v>172</v>
      </c>
      <c r="AV13" s="270"/>
      <c r="AW13" s="271"/>
      <c r="AX13" s="269" t="s">
        <v>301</v>
      </c>
      <c r="AY13" s="270"/>
      <c r="AZ13" s="271"/>
      <c r="BA13" s="272"/>
      <c r="BB13" s="273"/>
      <c r="BC13" s="277"/>
      <c r="BD13" s="269" t="s">
        <v>325</v>
      </c>
      <c r="BE13" s="270"/>
      <c r="BF13" s="276"/>
      <c r="BG13" s="289">
        <f>COUNTIF(AO13:BF14,"○")</f>
        <v>0</v>
      </c>
      <c r="BH13" s="291">
        <f>COUNTIF(AO13:BF14,"×")</f>
        <v>5</v>
      </c>
      <c r="BI13" s="269">
        <f>2*BG13+1*BH13</f>
        <v>5</v>
      </c>
      <c r="BJ13" s="294"/>
    </row>
    <row r="14" spans="1:62" ht="30" customHeight="1">
      <c r="A14" s="44"/>
      <c r="B14" s="304"/>
      <c r="C14" s="305"/>
      <c r="D14" s="305"/>
      <c r="E14" s="305"/>
      <c r="F14" s="306"/>
      <c r="G14" s="238" t="s">
        <v>138</v>
      </c>
      <c r="H14" s="264"/>
      <c r="I14" s="264"/>
      <c r="J14" s="263" t="s">
        <v>138</v>
      </c>
      <c r="K14" s="264"/>
      <c r="L14" s="265"/>
      <c r="M14" s="263" t="s">
        <v>138</v>
      </c>
      <c r="N14" s="264"/>
      <c r="O14" s="265"/>
      <c r="P14" s="266" t="s">
        <v>138</v>
      </c>
      <c r="Q14" s="267"/>
      <c r="R14" s="268"/>
      <c r="S14" s="278"/>
      <c r="T14" s="245"/>
      <c r="U14" s="246"/>
      <c r="V14" s="263" t="s">
        <v>350</v>
      </c>
      <c r="W14" s="264"/>
      <c r="X14" s="265"/>
      <c r="Y14" s="263" t="s">
        <v>308</v>
      </c>
      <c r="Z14" s="264"/>
      <c r="AA14" s="265"/>
      <c r="AB14" s="263" t="s">
        <v>217</v>
      </c>
      <c r="AC14" s="264"/>
      <c r="AD14" s="264"/>
      <c r="AE14" s="290"/>
      <c r="AF14" s="292"/>
      <c r="AG14" s="263"/>
      <c r="AH14" s="348"/>
      <c r="AI14" s="44"/>
      <c r="AJ14" s="304"/>
      <c r="AK14" s="305"/>
      <c r="AL14" s="305"/>
      <c r="AM14" s="305"/>
      <c r="AN14" s="306"/>
      <c r="AO14" s="238" t="s">
        <v>138</v>
      </c>
      <c r="AP14" s="264"/>
      <c r="AQ14" s="265"/>
      <c r="AR14" s="263" t="s">
        <v>199</v>
      </c>
      <c r="AS14" s="264"/>
      <c r="AT14" s="265"/>
      <c r="AU14" s="263" t="s">
        <v>138</v>
      </c>
      <c r="AV14" s="264"/>
      <c r="AW14" s="265"/>
      <c r="AX14" s="263" t="s">
        <v>302</v>
      </c>
      <c r="AY14" s="264"/>
      <c r="AZ14" s="265"/>
      <c r="BA14" s="278"/>
      <c r="BB14" s="245"/>
      <c r="BC14" s="246"/>
      <c r="BD14" s="263" t="s">
        <v>324</v>
      </c>
      <c r="BE14" s="264"/>
      <c r="BF14" s="284"/>
      <c r="BG14" s="290"/>
      <c r="BH14" s="292"/>
      <c r="BI14" s="263"/>
      <c r="BJ14" s="348"/>
    </row>
    <row r="15" spans="1:62" ht="30" customHeight="1">
      <c r="A15" s="44">
        <v>6</v>
      </c>
      <c r="B15" s="298" t="s">
        <v>9</v>
      </c>
      <c r="C15" s="299"/>
      <c r="D15" s="299"/>
      <c r="E15" s="299"/>
      <c r="F15" s="300"/>
      <c r="G15" s="288" t="s">
        <v>157</v>
      </c>
      <c r="H15" s="270"/>
      <c r="I15" s="271"/>
      <c r="J15" s="269" t="s">
        <v>169</v>
      </c>
      <c r="K15" s="270"/>
      <c r="L15" s="271"/>
      <c r="M15" s="269" t="s">
        <v>137</v>
      </c>
      <c r="N15" s="270"/>
      <c r="O15" s="271"/>
      <c r="P15" s="269" t="s">
        <v>148</v>
      </c>
      <c r="Q15" s="270"/>
      <c r="R15" s="271"/>
      <c r="S15" s="269" t="s">
        <v>352</v>
      </c>
      <c r="T15" s="270"/>
      <c r="U15" s="271"/>
      <c r="V15" s="272"/>
      <c r="W15" s="273"/>
      <c r="X15" s="277"/>
      <c r="Y15" s="269" t="s">
        <v>214</v>
      </c>
      <c r="Z15" s="270"/>
      <c r="AA15" s="271"/>
      <c r="AB15" s="269" t="s">
        <v>317</v>
      </c>
      <c r="AC15" s="270"/>
      <c r="AD15" s="276"/>
      <c r="AE15" s="289">
        <f>COUNTIF(G15:AD16,"○")</f>
        <v>0</v>
      </c>
      <c r="AF15" s="291">
        <f>COUNTIF(G15:AD16,"×")</f>
        <v>7</v>
      </c>
      <c r="AG15" s="269">
        <f>2*AE15+1*AF15</f>
        <v>7</v>
      </c>
      <c r="AH15" s="294"/>
      <c r="AI15" s="44">
        <v>6</v>
      </c>
      <c r="AJ15" s="298" t="s">
        <v>127</v>
      </c>
      <c r="AK15" s="299"/>
      <c r="AL15" s="299"/>
      <c r="AM15" s="299"/>
      <c r="AN15" s="300"/>
      <c r="AO15" s="288" t="s">
        <v>176</v>
      </c>
      <c r="AP15" s="270"/>
      <c r="AQ15" s="271"/>
      <c r="AR15" s="269" t="s">
        <v>305</v>
      </c>
      <c r="AS15" s="270"/>
      <c r="AT15" s="271"/>
      <c r="AU15" s="269" t="s">
        <v>201</v>
      </c>
      <c r="AV15" s="270"/>
      <c r="AW15" s="271"/>
      <c r="AX15" s="269" t="s">
        <v>178</v>
      </c>
      <c r="AY15" s="270"/>
      <c r="AZ15" s="271"/>
      <c r="BA15" s="269" t="s">
        <v>326</v>
      </c>
      <c r="BB15" s="270"/>
      <c r="BC15" s="271"/>
      <c r="BD15" s="272"/>
      <c r="BE15" s="273"/>
      <c r="BF15" s="277"/>
      <c r="BG15" s="289">
        <f>COUNTIF(AO15:BF16,"○")</f>
        <v>1</v>
      </c>
      <c r="BH15" s="291">
        <f>COUNTIF(AO15:BF16,"×")</f>
        <v>4</v>
      </c>
      <c r="BI15" s="269">
        <f>2*BG15+1*BH15</f>
        <v>6</v>
      </c>
      <c r="BJ15" s="294"/>
    </row>
    <row r="16" spans="1:62" ht="30" customHeight="1" thickBot="1">
      <c r="A16" s="44"/>
      <c r="B16" s="304"/>
      <c r="C16" s="305"/>
      <c r="D16" s="305"/>
      <c r="E16" s="305"/>
      <c r="F16" s="306"/>
      <c r="G16" s="238" t="s">
        <v>145</v>
      </c>
      <c r="H16" s="264"/>
      <c r="I16" s="264"/>
      <c r="J16" s="263" t="s">
        <v>138</v>
      </c>
      <c r="K16" s="264"/>
      <c r="L16" s="265"/>
      <c r="M16" s="263" t="s">
        <v>138</v>
      </c>
      <c r="N16" s="264"/>
      <c r="O16" s="265"/>
      <c r="P16" s="263" t="s">
        <v>138</v>
      </c>
      <c r="Q16" s="264"/>
      <c r="R16" s="265"/>
      <c r="S16" s="263" t="s">
        <v>348</v>
      </c>
      <c r="T16" s="264"/>
      <c r="U16" s="265"/>
      <c r="V16" s="278"/>
      <c r="W16" s="245"/>
      <c r="X16" s="246"/>
      <c r="Y16" s="263" t="s">
        <v>215</v>
      </c>
      <c r="Z16" s="264"/>
      <c r="AA16" s="265"/>
      <c r="AB16" s="263" t="s">
        <v>316</v>
      </c>
      <c r="AC16" s="264"/>
      <c r="AD16" s="264"/>
      <c r="AE16" s="290"/>
      <c r="AF16" s="292"/>
      <c r="AG16" s="263"/>
      <c r="AH16" s="348"/>
      <c r="AI16" s="44"/>
      <c r="AJ16" s="301"/>
      <c r="AK16" s="302"/>
      <c r="AL16" s="302"/>
      <c r="AM16" s="302"/>
      <c r="AN16" s="303"/>
      <c r="AO16" s="307" t="s">
        <v>138</v>
      </c>
      <c r="AP16" s="286"/>
      <c r="AQ16" s="287"/>
      <c r="AR16" s="285" t="s">
        <v>302</v>
      </c>
      <c r="AS16" s="286"/>
      <c r="AT16" s="287"/>
      <c r="AU16" s="285" t="s">
        <v>199</v>
      </c>
      <c r="AV16" s="286"/>
      <c r="AW16" s="287"/>
      <c r="AX16" s="285" t="s">
        <v>138</v>
      </c>
      <c r="AY16" s="286"/>
      <c r="AZ16" s="287"/>
      <c r="BA16" s="285" t="s">
        <v>327</v>
      </c>
      <c r="BB16" s="286"/>
      <c r="BC16" s="287"/>
      <c r="BD16" s="274"/>
      <c r="BE16" s="275"/>
      <c r="BF16" s="283"/>
      <c r="BG16" s="352"/>
      <c r="BH16" s="353"/>
      <c r="BI16" s="285"/>
      <c r="BJ16" s="295"/>
    </row>
    <row r="17" spans="1:51" ht="30" customHeight="1" thickTop="1">
      <c r="A17" s="44">
        <v>7</v>
      </c>
      <c r="B17" s="298" t="s">
        <v>57</v>
      </c>
      <c r="C17" s="299"/>
      <c r="D17" s="299"/>
      <c r="E17" s="299"/>
      <c r="F17" s="300"/>
      <c r="G17" s="288" t="s">
        <v>152</v>
      </c>
      <c r="H17" s="270"/>
      <c r="I17" s="271"/>
      <c r="J17" s="269" t="s">
        <v>143</v>
      </c>
      <c r="K17" s="270"/>
      <c r="L17" s="271"/>
      <c r="M17" s="269" t="s">
        <v>168</v>
      </c>
      <c r="N17" s="270"/>
      <c r="O17" s="271"/>
      <c r="P17" s="269" t="s">
        <v>162</v>
      </c>
      <c r="Q17" s="270"/>
      <c r="R17" s="271"/>
      <c r="S17" s="269" t="s">
        <v>309</v>
      </c>
      <c r="T17" s="270"/>
      <c r="U17" s="271"/>
      <c r="V17" s="269" t="s">
        <v>212</v>
      </c>
      <c r="W17" s="270"/>
      <c r="X17" s="271"/>
      <c r="Y17" s="272"/>
      <c r="Z17" s="273"/>
      <c r="AA17" s="277"/>
      <c r="AB17" s="269" t="s">
        <v>341</v>
      </c>
      <c r="AC17" s="270"/>
      <c r="AD17" s="276"/>
      <c r="AE17" s="289">
        <f>COUNTIF(G17:AD18,"○")</f>
        <v>3</v>
      </c>
      <c r="AF17" s="291">
        <f>COUNTIF(G17:AD18,"×")</f>
        <v>4</v>
      </c>
      <c r="AG17" s="269">
        <f>2*AE17+1*AF17</f>
        <v>10</v>
      </c>
      <c r="AH17" s="294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7"/>
      <c r="AX17" s="7"/>
      <c r="AY17" s="3"/>
    </row>
    <row r="18" spans="1:51" ht="30" customHeight="1">
      <c r="A18" s="44"/>
      <c r="B18" s="304"/>
      <c r="C18" s="305"/>
      <c r="D18" s="305"/>
      <c r="E18" s="305"/>
      <c r="F18" s="306"/>
      <c r="G18" s="238" t="s">
        <v>138</v>
      </c>
      <c r="H18" s="264"/>
      <c r="I18" s="264"/>
      <c r="J18" s="263" t="s">
        <v>138</v>
      </c>
      <c r="K18" s="264"/>
      <c r="L18" s="265"/>
      <c r="M18" s="263" t="s">
        <v>138</v>
      </c>
      <c r="N18" s="264"/>
      <c r="O18" s="265"/>
      <c r="P18" s="263" t="s">
        <v>138</v>
      </c>
      <c r="Q18" s="264"/>
      <c r="R18" s="265"/>
      <c r="S18" s="263" t="s">
        <v>310</v>
      </c>
      <c r="T18" s="264"/>
      <c r="U18" s="265"/>
      <c r="V18" s="263" t="s">
        <v>213</v>
      </c>
      <c r="W18" s="264"/>
      <c r="X18" s="265"/>
      <c r="Y18" s="278"/>
      <c r="Z18" s="245"/>
      <c r="AA18" s="246"/>
      <c r="AB18" s="263" t="s">
        <v>338</v>
      </c>
      <c r="AC18" s="264"/>
      <c r="AD18" s="264"/>
      <c r="AE18" s="290"/>
      <c r="AF18" s="292"/>
      <c r="AG18" s="263"/>
      <c r="AH18" s="348"/>
      <c r="AI18" s="52" t="s">
        <v>46</v>
      </c>
      <c r="AJ18" s="51" t="s">
        <v>64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7"/>
      <c r="AX18" s="7"/>
      <c r="AY18" s="3"/>
    </row>
    <row r="19" spans="1:51" ht="30" customHeight="1">
      <c r="A19" s="44">
        <v>8</v>
      </c>
      <c r="B19" s="298" t="s">
        <v>5</v>
      </c>
      <c r="C19" s="299"/>
      <c r="D19" s="299"/>
      <c r="E19" s="299"/>
      <c r="F19" s="300"/>
      <c r="G19" s="288" t="s">
        <v>144</v>
      </c>
      <c r="H19" s="270"/>
      <c r="I19" s="271"/>
      <c r="J19" s="269" t="s">
        <v>154</v>
      </c>
      <c r="K19" s="270"/>
      <c r="L19" s="271"/>
      <c r="M19" s="269" t="s">
        <v>160</v>
      </c>
      <c r="N19" s="270"/>
      <c r="O19" s="271"/>
      <c r="P19" s="269" t="s">
        <v>166</v>
      </c>
      <c r="Q19" s="270"/>
      <c r="R19" s="271"/>
      <c r="S19" s="269" t="s">
        <v>219</v>
      </c>
      <c r="T19" s="270"/>
      <c r="U19" s="271"/>
      <c r="V19" s="269" t="s">
        <v>318</v>
      </c>
      <c r="W19" s="270"/>
      <c r="X19" s="271"/>
      <c r="Y19" s="269" t="s">
        <v>342</v>
      </c>
      <c r="Z19" s="270"/>
      <c r="AA19" s="271"/>
      <c r="AB19" s="272"/>
      <c r="AC19" s="273"/>
      <c r="AD19" s="273"/>
      <c r="AE19" s="289">
        <f>COUNTIF(G19:AD20,"○")</f>
        <v>1</v>
      </c>
      <c r="AF19" s="291">
        <f>COUNTIF(G19:AD20,"×")</f>
        <v>6</v>
      </c>
      <c r="AG19" s="269">
        <f>2*AE19+1*AF19</f>
        <v>8</v>
      </c>
      <c r="AH19" s="294"/>
      <c r="AI19" s="53"/>
      <c r="AJ19" s="51" t="s">
        <v>45</v>
      </c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7"/>
      <c r="AX19" s="7"/>
      <c r="AY19" s="3"/>
    </row>
    <row r="20" spans="1:34" ht="30" customHeight="1" thickBot="1">
      <c r="A20" s="44"/>
      <c r="B20" s="301"/>
      <c r="C20" s="302"/>
      <c r="D20" s="302"/>
      <c r="E20" s="302"/>
      <c r="F20" s="303"/>
      <c r="G20" s="307" t="s">
        <v>145</v>
      </c>
      <c r="H20" s="286"/>
      <c r="I20" s="286"/>
      <c r="J20" s="285" t="s">
        <v>145</v>
      </c>
      <c r="K20" s="286"/>
      <c r="L20" s="287"/>
      <c r="M20" s="285" t="s">
        <v>138</v>
      </c>
      <c r="N20" s="286"/>
      <c r="O20" s="287"/>
      <c r="P20" s="285" t="s">
        <v>138</v>
      </c>
      <c r="Q20" s="286"/>
      <c r="R20" s="287"/>
      <c r="S20" s="285" t="s">
        <v>215</v>
      </c>
      <c r="T20" s="286"/>
      <c r="U20" s="287"/>
      <c r="V20" s="285" t="s">
        <v>314</v>
      </c>
      <c r="W20" s="286"/>
      <c r="X20" s="287"/>
      <c r="Y20" s="285" t="s">
        <v>340</v>
      </c>
      <c r="Z20" s="286"/>
      <c r="AA20" s="287"/>
      <c r="AB20" s="274"/>
      <c r="AC20" s="275"/>
      <c r="AD20" s="275"/>
      <c r="AE20" s="352"/>
      <c r="AF20" s="353"/>
      <c r="AG20" s="285"/>
      <c r="AH20" s="295"/>
    </row>
    <row r="21" spans="1:33" ht="21" customHeight="1" thickTop="1">
      <c r="A21" s="32"/>
      <c r="B21" s="35"/>
      <c r="C21" s="35"/>
      <c r="D21" s="35"/>
      <c r="E21" s="35"/>
      <c r="F21" s="35"/>
      <c r="G21" s="34"/>
      <c r="H21" s="33"/>
      <c r="I21" s="34"/>
      <c r="J21" s="34"/>
      <c r="K21" s="33"/>
      <c r="L21" s="34"/>
      <c r="M21" s="34"/>
      <c r="N21" s="33"/>
      <c r="O21" s="34"/>
      <c r="P21" s="34"/>
      <c r="Q21" s="33"/>
      <c r="R21" s="34"/>
      <c r="S21" s="34"/>
      <c r="T21" s="33"/>
      <c r="U21" s="34"/>
      <c r="V21" s="34"/>
      <c r="W21" s="33"/>
      <c r="X21" s="34"/>
      <c r="Y21" s="34"/>
      <c r="Z21" s="33"/>
      <c r="AA21" s="34"/>
      <c r="AB21" s="33"/>
      <c r="AC21" s="33"/>
      <c r="AD21" s="33"/>
      <c r="AE21" s="36"/>
      <c r="AF21" s="36"/>
      <c r="AG21" s="9"/>
    </row>
    <row r="22" spans="1:60" ht="39.75" customHeight="1">
      <c r="A22" s="7"/>
      <c r="B22" s="12" t="s">
        <v>36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3"/>
      <c r="R22" s="3"/>
      <c r="S22" s="3"/>
      <c r="T22" s="3"/>
      <c r="Z22" s="32" t="s">
        <v>23</v>
      </c>
      <c r="AA22" s="35"/>
      <c r="AB22" s="35"/>
      <c r="AC22" s="35"/>
      <c r="AD22" s="35"/>
      <c r="AE22" s="35"/>
      <c r="AF22" s="34"/>
      <c r="AG22" s="256" t="s">
        <v>108</v>
      </c>
      <c r="AH22" s="256"/>
      <c r="AI22" s="36"/>
      <c r="AJ22" s="256" t="s">
        <v>109</v>
      </c>
      <c r="AK22" s="247"/>
      <c r="AL22" s="392" t="s">
        <v>72</v>
      </c>
      <c r="AM22" s="397"/>
      <c r="AN22" s="392" t="s">
        <v>71</v>
      </c>
      <c r="AO22" s="256"/>
      <c r="AS22" s="32" t="s">
        <v>24</v>
      </c>
      <c r="AT22" s="34"/>
      <c r="AU22" s="33"/>
      <c r="AV22" s="34"/>
      <c r="AW22" s="33"/>
      <c r="AX22" s="33"/>
      <c r="AY22" s="33"/>
      <c r="AZ22" s="256" t="s">
        <v>108</v>
      </c>
      <c r="BA22" s="256"/>
      <c r="BB22" s="256" t="s">
        <v>109</v>
      </c>
      <c r="BC22" s="256"/>
      <c r="BD22" s="95"/>
      <c r="BE22" s="392" t="s">
        <v>72</v>
      </c>
      <c r="BF22" s="247"/>
      <c r="BG22" s="392" t="s">
        <v>71</v>
      </c>
      <c r="BH22" s="256"/>
    </row>
    <row r="23" spans="26:60" ht="21.75" customHeight="1" thickBot="1">
      <c r="Z23" s="31"/>
      <c r="AA23" s="256">
        <v>1</v>
      </c>
      <c r="AB23" s="234" t="s">
        <v>90</v>
      </c>
      <c r="AC23" s="234"/>
      <c r="AD23" s="234"/>
      <c r="AE23" s="234"/>
      <c r="AF23" s="234"/>
      <c r="AG23" s="149"/>
      <c r="AH23" s="150"/>
      <c r="AI23" s="151"/>
      <c r="AJ23" s="152">
        <v>73</v>
      </c>
      <c r="AK23" s="93"/>
      <c r="AL23" s="34"/>
      <c r="AM23" s="89"/>
      <c r="AN23" s="34"/>
      <c r="AO23" s="34"/>
      <c r="AS23" s="34"/>
      <c r="AT23" s="256">
        <v>1</v>
      </c>
      <c r="AU23" s="234" t="s">
        <v>9</v>
      </c>
      <c r="AV23" s="234"/>
      <c r="AW23" s="234"/>
      <c r="AX23" s="234"/>
      <c r="AY23" s="234"/>
      <c r="AZ23" s="180"/>
      <c r="BA23" s="181"/>
      <c r="BB23" s="97"/>
      <c r="BC23" s="130">
        <v>75</v>
      </c>
      <c r="BD23" s="104"/>
      <c r="BE23" s="97"/>
      <c r="BF23" s="104"/>
      <c r="BG23" s="98"/>
      <c r="BH23" s="97"/>
    </row>
    <row r="24" spans="2:60" ht="21.75" customHeight="1" thickBot="1" thickTop="1">
      <c r="B24" s="363">
        <v>41167</v>
      </c>
      <c r="C24" s="364"/>
      <c r="D24" s="365"/>
      <c r="E24" s="308" t="s">
        <v>34</v>
      </c>
      <c r="F24" s="308"/>
      <c r="G24" s="309"/>
      <c r="H24" s="324" t="s">
        <v>4</v>
      </c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6"/>
      <c r="Z24" s="31"/>
      <c r="AA24" s="256"/>
      <c r="AB24" s="234"/>
      <c r="AC24" s="234"/>
      <c r="AD24" s="234"/>
      <c r="AE24" s="234"/>
      <c r="AF24" s="234"/>
      <c r="AG24" s="36"/>
      <c r="AH24" s="36"/>
      <c r="AI24" s="34"/>
      <c r="AJ24" s="75"/>
      <c r="AK24" s="153"/>
      <c r="AL24" s="36">
        <v>51</v>
      </c>
      <c r="AM24" s="93"/>
      <c r="AN24" s="33"/>
      <c r="AO24" s="34"/>
      <c r="AS24" s="34"/>
      <c r="AT24" s="256"/>
      <c r="AU24" s="234"/>
      <c r="AV24" s="234"/>
      <c r="AW24" s="234"/>
      <c r="AX24" s="234"/>
      <c r="AY24" s="234"/>
      <c r="AZ24" s="99"/>
      <c r="BA24" s="100"/>
      <c r="BB24" s="258" t="s">
        <v>114</v>
      </c>
      <c r="BC24" s="258"/>
      <c r="BD24" s="182"/>
      <c r="BE24" s="184">
        <v>76</v>
      </c>
      <c r="BF24" s="105"/>
      <c r="BG24" s="99"/>
      <c r="BH24" s="97"/>
    </row>
    <row r="25" spans="2:60" ht="21.75" customHeight="1" thickBot="1">
      <c r="B25" s="366"/>
      <c r="C25" s="367"/>
      <c r="D25" s="368"/>
      <c r="E25" s="310" t="s">
        <v>35</v>
      </c>
      <c r="F25" s="310"/>
      <c r="G25" s="311"/>
      <c r="H25" s="321" t="s">
        <v>10</v>
      </c>
      <c r="I25" s="321"/>
      <c r="J25" s="321"/>
      <c r="K25" s="321"/>
      <c r="L25" s="321"/>
      <c r="M25" s="321"/>
      <c r="N25" s="321"/>
      <c r="O25" s="321" t="s">
        <v>11</v>
      </c>
      <c r="P25" s="321"/>
      <c r="Q25" s="321"/>
      <c r="R25" s="321"/>
      <c r="S25" s="321"/>
      <c r="T25" s="321"/>
      <c r="U25" s="330"/>
      <c r="Z25" s="31"/>
      <c r="AA25" s="256">
        <v>2</v>
      </c>
      <c r="AB25" s="234" t="s">
        <v>91</v>
      </c>
      <c r="AC25" s="234"/>
      <c r="AD25" s="234"/>
      <c r="AE25" s="234"/>
      <c r="AF25" s="234"/>
      <c r="AG25" s="36"/>
      <c r="AH25" s="36">
        <v>75</v>
      </c>
      <c r="AI25" s="256" t="s">
        <v>100</v>
      </c>
      <c r="AJ25" s="398"/>
      <c r="AK25" s="154"/>
      <c r="AL25" s="155"/>
      <c r="AM25" s="94"/>
      <c r="AN25" s="33"/>
      <c r="AO25" s="34"/>
      <c r="AQ25" s="28"/>
      <c r="AS25" s="34"/>
      <c r="AT25" s="256">
        <v>2</v>
      </c>
      <c r="AU25" s="234" t="s">
        <v>229</v>
      </c>
      <c r="AV25" s="234"/>
      <c r="AW25" s="234"/>
      <c r="AX25" s="234"/>
      <c r="AY25" s="234"/>
      <c r="AZ25" s="101"/>
      <c r="BA25" s="128">
        <v>37</v>
      </c>
      <c r="BB25" s="256"/>
      <c r="BC25" s="259"/>
      <c r="BD25" s="183"/>
      <c r="BE25" s="100"/>
      <c r="BF25" s="182"/>
      <c r="BG25" s="99"/>
      <c r="BH25" s="97"/>
    </row>
    <row r="26" spans="2:60" ht="21.75" customHeight="1" thickBot="1">
      <c r="B26" s="366"/>
      <c r="C26" s="367"/>
      <c r="D26" s="368"/>
      <c r="E26" s="43">
        <v>5</v>
      </c>
      <c r="F26" s="315">
        <v>0.6666666666666666</v>
      </c>
      <c r="G26" s="315"/>
      <c r="H26" s="42" t="s">
        <v>27</v>
      </c>
      <c r="I26" s="321" t="s">
        <v>30</v>
      </c>
      <c r="J26" s="321"/>
      <c r="K26" s="321"/>
      <c r="L26" s="321" t="s">
        <v>48</v>
      </c>
      <c r="M26" s="321"/>
      <c r="N26" s="321"/>
      <c r="O26" s="42" t="s">
        <v>27</v>
      </c>
      <c r="P26" s="321" t="s">
        <v>50</v>
      </c>
      <c r="Q26" s="321"/>
      <c r="R26" s="321"/>
      <c r="S26" s="321" t="s">
        <v>33</v>
      </c>
      <c r="T26" s="321"/>
      <c r="U26" s="330"/>
      <c r="Z26" s="31"/>
      <c r="AA26" s="256"/>
      <c r="AB26" s="234"/>
      <c r="AC26" s="234"/>
      <c r="AD26" s="234"/>
      <c r="AE26" s="234"/>
      <c r="AF26" s="234"/>
      <c r="AG26" s="331" t="s">
        <v>99</v>
      </c>
      <c r="AH26" s="332"/>
      <c r="AI26" s="157"/>
      <c r="AJ26" s="158"/>
      <c r="AK26" s="89"/>
      <c r="AL26" s="75"/>
      <c r="AM26" s="94"/>
      <c r="AN26" s="33"/>
      <c r="AO26" s="34"/>
      <c r="AS26" s="34"/>
      <c r="AT26" s="256"/>
      <c r="AU26" s="234"/>
      <c r="AV26" s="234"/>
      <c r="AW26" s="234"/>
      <c r="AX26" s="234"/>
      <c r="AY26" s="234"/>
      <c r="AZ26" s="260" t="s">
        <v>115</v>
      </c>
      <c r="BA26" s="261"/>
      <c r="BB26" s="191"/>
      <c r="BC26" s="192"/>
      <c r="BD26" s="105"/>
      <c r="BE26" s="185"/>
      <c r="BF26" s="182"/>
      <c r="BG26" s="99"/>
      <c r="BH26" s="97"/>
    </row>
    <row r="27" spans="2:60" ht="21.75" customHeight="1" thickBot="1">
      <c r="B27" s="369"/>
      <c r="C27" s="370"/>
      <c r="D27" s="371"/>
      <c r="E27" s="48">
        <v>6</v>
      </c>
      <c r="F27" s="323">
        <v>0.7291666666666666</v>
      </c>
      <c r="G27" s="323"/>
      <c r="H27" s="47" t="s">
        <v>27</v>
      </c>
      <c r="I27" s="327" t="s">
        <v>49</v>
      </c>
      <c r="J27" s="327"/>
      <c r="K27" s="327"/>
      <c r="L27" s="327" t="s">
        <v>29</v>
      </c>
      <c r="M27" s="327"/>
      <c r="N27" s="327"/>
      <c r="O27" s="47" t="s">
        <v>27</v>
      </c>
      <c r="P27" s="327" t="s">
        <v>49</v>
      </c>
      <c r="Q27" s="327"/>
      <c r="R27" s="327"/>
      <c r="S27" s="327" t="s">
        <v>128</v>
      </c>
      <c r="T27" s="327"/>
      <c r="U27" s="328"/>
      <c r="Z27" s="31"/>
      <c r="AA27" s="256">
        <v>3</v>
      </c>
      <c r="AB27" s="234" t="s">
        <v>113</v>
      </c>
      <c r="AC27" s="234"/>
      <c r="AD27" s="234"/>
      <c r="AE27" s="234"/>
      <c r="AF27" s="234"/>
      <c r="AG27" s="333"/>
      <c r="AH27" s="334"/>
      <c r="AI27" s="156"/>
      <c r="AJ27" s="36">
        <v>48</v>
      </c>
      <c r="AK27" s="89"/>
      <c r="AL27" s="34"/>
      <c r="AM27" s="94"/>
      <c r="AN27" s="33"/>
      <c r="AO27" s="34"/>
      <c r="AS27" s="34"/>
      <c r="AT27" s="256">
        <v>3</v>
      </c>
      <c r="AU27" s="234" t="s">
        <v>90</v>
      </c>
      <c r="AV27" s="234"/>
      <c r="AW27" s="234"/>
      <c r="AX27" s="234"/>
      <c r="AY27" s="234"/>
      <c r="AZ27" s="262"/>
      <c r="BA27" s="262"/>
      <c r="BB27" s="190"/>
      <c r="BC27" s="129">
        <v>53</v>
      </c>
      <c r="BD27" s="105"/>
      <c r="BE27" s="100"/>
      <c r="BF27" s="182"/>
      <c r="BG27" s="99"/>
      <c r="BH27" s="97"/>
    </row>
    <row r="28" spans="2:60" ht="21.75" customHeight="1" thickBot="1" thickTop="1">
      <c r="B28" s="372">
        <v>41168</v>
      </c>
      <c r="C28" s="373"/>
      <c r="D28" s="374"/>
      <c r="E28" s="308" t="s">
        <v>34</v>
      </c>
      <c r="F28" s="308"/>
      <c r="G28" s="309"/>
      <c r="H28" s="324" t="s">
        <v>4</v>
      </c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6"/>
      <c r="Z28" s="31"/>
      <c r="AA28" s="256"/>
      <c r="AB28" s="234"/>
      <c r="AC28" s="234"/>
      <c r="AD28" s="234"/>
      <c r="AE28" s="234"/>
      <c r="AF28" s="234"/>
      <c r="AG28" s="36"/>
      <c r="AH28" s="36">
        <v>64</v>
      </c>
      <c r="AI28" s="34"/>
      <c r="AJ28" s="34"/>
      <c r="AK28" s="256" t="s">
        <v>103</v>
      </c>
      <c r="AL28" s="259"/>
      <c r="AM28" s="94"/>
      <c r="AN28" s="36">
        <v>76</v>
      </c>
      <c r="AO28" s="34"/>
      <c r="AS28" s="34"/>
      <c r="AT28" s="256"/>
      <c r="AU28" s="234"/>
      <c r="AV28" s="234"/>
      <c r="AW28" s="234"/>
      <c r="AX28" s="234"/>
      <c r="AY28" s="234"/>
      <c r="AZ28" s="99"/>
      <c r="BA28" s="76">
        <v>104</v>
      </c>
      <c r="BB28" s="100"/>
      <c r="BC28" s="100"/>
      <c r="BD28" s="256" t="s">
        <v>116</v>
      </c>
      <c r="BE28" s="256"/>
      <c r="BF28" s="188"/>
      <c r="BG28" s="189">
        <v>65</v>
      </c>
      <c r="BH28" s="97"/>
    </row>
    <row r="29" spans="2:60" ht="21.75" customHeight="1" thickBot="1" thickTop="1">
      <c r="B29" s="372"/>
      <c r="C29" s="373"/>
      <c r="D29" s="374"/>
      <c r="E29" s="310" t="s">
        <v>35</v>
      </c>
      <c r="F29" s="310"/>
      <c r="G29" s="311"/>
      <c r="H29" s="321" t="s">
        <v>10</v>
      </c>
      <c r="I29" s="321"/>
      <c r="J29" s="321"/>
      <c r="K29" s="321"/>
      <c r="L29" s="321"/>
      <c r="M29" s="321"/>
      <c r="N29" s="321"/>
      <c r="O29" s="321" t="s">
        <v>11</v>
      </c>
      <c r="P29" s="321"/>
      <c r="Q29" s="321"/>
      <c r="R29" s="321"/>
      <c r="S29" s="321"/>
      <c r="T29" s="321"/>
      <c r="U29" s="330"/>
      <c r="W29" s="28"/>
      <c r="Z29" s="31"/>
      <c r="AA29" s="256">
        <v>4</v>
      </c>
      <c r="AB29" s="234" t="s">
        <v>127</v>
      </c>
      <c r="AC29" s="234"/>
      <c r="AD29" s="234"/>
      <c r="AE29" s="234"/>
      <c r="AF29" s="234"/>
      <c r="AG29" s="279">
        <v>106</v>
      </c>
      <c r="AH29" s="279"/>
      <c r="AI29" s="34"/>
      <c r="AJ29" s="76"/>
      <c r="AK29" s="256"/>
      <c r="AL29" s="256"/>
      <c r="AM29" s="160"/>
      <c r="AN29" s="159"/>
      <c r="AO29" s="78"/>
      <c r="AS29" s="34"/>
      <c r="AT29" s="256">
        <v>4</v>
      </c>
      <c r="AU29" s="234" t="s">
        <v>110</v>
      </c>
      <c r="AV29" s="234"/>
      <c r="AW29" s="234"/>
      <c r="AX29" s="234"/>
      <c r="AY29" s="234"/>
      <c r="AZ29" s="193"/>
      <c r="BA29" s="150">
        <v>108</v>
      </c>
      <c r="BB29" s="100"/>
      <c r="BC29" s="100"/>
      <c r="BD29" s="256"/>
      <c r="BE29" s="259"/>
      <c r="BF29" s="186"/>
      <c r="BG29" s="187"/>
      <c r="BH29" s="97"/>
    </row>
    <row r="30" spans="2:60" ht="21.75" customHeight="1" thickBot="1" thickTop="1">
      <c r="B30" s="372"/>
      <c r="C30" s="373"/>
      <c r="D30" s="374"/>
      <c r="E30" s="43">
        <v>3</v>
      </c>
      <c r="F30" s="315">
        <v>0.5416666666666666</v>
      </c>
      <c r="G30" s="315"/>
      <c r="H30" s="42" t="s">
        <v>27</v>
      </c>
      <c r="I30" s="321" t="s">
        <v>48</v>
      </c>
      <c r="J30" s="321"/>
      <c r="K30" s="321"/>
      <c r="L30" s="321" t="s">
        <v>51</v>
      </c>
      <c r="M30" s="321"/>
      <c r="N30" s="321"/>
      <c r="O30" s="42" t="s">
        <v>27</v>
      </c>
      <c r="P30" s="321" t="s">
        <v>33</v>
      </c>
      <c r="Q30" s="321"/>
      <c r="R30" s="321"/>
      <c r="S30" s="321" t="s">
        <v>30</v>
      </c>
      <c r="T30" s="321"/>
      <c r="U30" s="330"/>
      <c r="Z30" s="31"/>
      <c r="AA30" s="256"/>
      <c r="AB30" s="234"/>
      <c r="AC30" s="234"/>
      <c r="AD30" s="234"/>
      <c r="AE30" s="234"/>
      <c r="AF30" s="234"/>
      <c r="AG30" s="241" t="s">
        <v>101</v>
      </c>
      <c r="AH30" s="401"/>
      <c r="AI30" s="239">
        <v>117</v>
      </c>
      <c r="AJ30" s="279"/>
      <c r="AK30" s="90"/>
      <c r="AL30" s="36"/>
      <c r="AM30" s="161"/>
      <c r="AN30" s="75"/>
      <c r="AO30" s="78"/>
      <c r="AS30" s="34"/>
      <c r="AT30" s="256"/>
      <c r="AU30" s="234"/>
      <c r="AV30" s="234"/>
      <c r="AW30" s="234"/>
      <c r="AX30" s="234"/>
      <c r="AY30" s="234"/>
      <c r="AZ30" s="256" t="s">
        <v>117</v>
      </c>
      <c r="BA30" s="256"/>
      <c r="BB30" s="195"/>
      <c r="BC30" s="189">
        <v>86</v>
      </c>
      <c r="BD30" s="105"/>
      <c r="BE30" s="102"/>
      <c r="BF30" s="105"/>
      <c r="BG30" s="103"/>
      <c r="BH30" s="97"/>
    </row>
    <row r="31" spans="2:60" ht="21.75" customHeight="1" thickBot="1" thickTop="1">
      <c r="B31" s="372"/>
      <c r="C31" s="373"/>
      <c r="D31" s="374"/>
      <c r="E31" s="49">
        <v>4</v>
      </c>
      <c r="F31" s="314">
        <v>0.6041666666666666</v>
      </c>
      <c r="G31" s="314"/>
      <c r="H31" s="46" t="s">
        <v>52</v>
      </c>
      <c r="I31" s="316" t="s">
        <v>29</v>
      </c>
      <c r="J31" s="316"/>
      <c r="K31" s="316"/>
      <c r="L31" s="316" t="s">
        <v>14</v>
      </c>
      <c r="M31" s="316"/>
      <c r="N31" s="316"/>
      <c r="O31" s="46" t="s">
        <v>27</v>
      </c>
      <c r="P31" s="316" t="s">
        <v>28</v>
      </c>
      <c r="Q31" s="316"/>
      <c r="R31" s="316"/>
      <c r="S31" s="316" t="s">
        <v>49</v>
      </c>
      <c r="T31" s="316"/>
      <c r="U31" s="317"/>
      <c r="Z31" s="31"/>
      <c r="AA31" s="256">
        <v>5</v>
      </c>
      <c r="AB31" s="234" t="s">
        <v>92</v>
      </c>
      <c r="AC31" s="234"/>
      <c r="AD31" s="234"/>
      <c r="AE31" s="234"/>
      <c r="AF31" s="234"/>
      <c r="AG31" s="333"/>
      <c r="AH31" s="334"/>
      <c r="AI31" s="78"/>
      <c r="AJ31" s="34"/>
      <c r="AK31" s="165"/>
      <c r="AL31" s="162"/>
      <c r="AM31" s="161"/>
      <c r="AN31" s="33"/>
      <c r="AO31" s="78"/>
      <c r="AS31" s="34"/>
      <c r="AT31" s="256">
        <v>5</v>
      </c>
      <c r="AU31" s="234" t="s">
        <v>94</v>
      </c>
      <c r="AV31" s="234"/>
      <c r="AW31" s="234"/>
      <c r="AX31" s="234"/>
      <c r="AY31" s="234"/>
      <c r="AZ31" s="236"/>
      <c r="BA31" s="237"/>
      <c r="BB31" s="194"/>
      <c r="BC31" s="196"/>
      <c r="BD31" s="105"/>
      <c r="BE31" s="102"/>
      <c r="BF31" s="105"/>
      <c r="BG31" s="103"/>
      <c r="BH31" s="97"/>
    </row>
    <row r="32" spans="2:60" ht="21.75" customHeight="1" thickBot="1" thickTop="1">
      <c r="B32" s="372">
        <v>41174</v>
      </c>
      <c r="C32" s="373"/>
      <c r="D32" s="374"/>
      <c r="E32" s="312" t="s">
        <v>34</v>
      </c>
      <c r="F32" s="312"/>
      <c r="G32" s="313"/>
      <c r="H32" s="324" t="s">
        <v>4</v>
      </c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6"/>
      <c r="Z32" s="31"/>
      <c r="AA32" s="256"/>
      <c r="AB32" s="234"/>
      <c r="AC32" s="234"/>
      <c r="AD32" s="234"/>
      <c r="AE32" s="234"/>
      <c r="AF32" s="234"/>
      <c r="AG32" s="36"/>
      <c r="AH32" s="36">
        <v>57</v>
      </c>
      <c r="AI32" s="256" t="s">
        <v>102</v>
      </c>
      <c r="AJ32" s="256"/>
      <c r="AK32" s="164"/>
      <c r="AL32" s="163"/>
      <c r="AM32" s="161"/>
      <c r="AN32" s="33"/>
      <c r="AO32" s="78"/>
      <c r="AS32" s="34"/>
      <c r="AT32" s="256"/>
      <c r="AU32" s="234"/>
      <c r="AV32" s="234"/>
      <c r="AW32" s="234"/>
      <c r="AX32" s="234"/>
      <c r="AY32" s="234"/>
      <c r="AZ32" s="99"/>
      <c r="BA32" s="129">
        <v>29</v>
      </c>
      <c r="BB32" s="256" t="s">
        <v>118</v>
      </c>
      <c r="BC32" s="235"/>
      <c r="BD32" s="188"/>
      <c r="BE32" s="202"/>
      <c r="BF32" s="105"/>
      <c r="BG32" s="103"/>
      <c r="BH32" s="97"/>
    </row>
    <row r="33" spans="2:60" ht="21.75" customHeight="1" thickBot="1" thickTop="1">
      <c r="B33" s="372"/>
      <c r="C33" s="373"/>
      <c r="D33" s="374"/>
      <c r="E33" s="310" t="s">
        <v>35</v>
      </c>
      <c r="F33" s="310"/>
      <c r="G33" s="311"/>
      <c r="H33" s="321" t="s">
        <v>10</v>
      </c>
      <c r="I33" s="321"/>
      <c r="J33" s="321"/>
      <c r="K33" s="321"/>
      <c r="L33" s="321"/>
      <c r="M33" s="321"/>
      <c r="N33" s="321"/>
      <c r="O33" s="321" t="s">
        <v>11</v>
      </c>
      <c r="P33" s="321"/>
      <c r="Q33" s="321"/>
      <c r="R33" s="321"/>
      <c r="S33" s="321"/>
      <c r="T33" s="321"/>
      <c r="U33" s="330"/>
      <c r="Z33" s="31"/>
      <c r="AA33" s="256">
        <v>6</v>
      </c>
      <c r="AB33" s="234" t="s">
        <v>93</v>
      </c>
      <c r="AC33" s="234"/>
      <c r="AD33" s="234"/>
      <c r="AE33" s="234"/>
      <c r="AF33" s="234"/>
      <c r="AG33" s="36"/>
      <c r="AH33" s="36"/>
      <c r="AI33" s="151"/>
      <c r="AJ33" s="168"/>
      <c r="AK33" s="92"/>
      <c r="AL33" s="162">
        <v>58</v>
      </c>
      <c r="AM33" s="93"/>
      <c r="AN33" s="33"/>
      <c r="AO33" s="78"/>
      <c r="AS33" s="34"/>
      <c r="AT33" s="256">
        <v>6</v>
      </c>
      <c r="AU33" s="234" t="s">
        <v>98</v>
      </c>
      <c r="AV33" s="234"/>
      <c r="AW33" s="234"/>
      <c r="AX33" s="234"/>
      <c r="AY33" s="234"/>
      <c r="AZ33" s="193"/>
      <c r="BA33" s="198"/>
      <c r="BB33" s="199"/>
      <c r="BC33" s="200"/>
      <c r="BD33" s="186"/>
      <c r="BE33" s="201">
        <v>68</v>
      </c>
      <c r="BF33" s="105"/>
      <c r="BG33" s="103"/>
      <c r="BH33" s="97"/>
    </row>
    <row r="34" spans="2:65" ht="21.75" customHeight="1" thickBot="1" thickTop="1">
      <c r="B34" s="372"/>
      <c r="C34" s="373"/>
      <c r="D34" s="374"/>
      <c r="E34" s="43">
        <v>3</v>
      </c>
      <c r="F34" s="315">
        <v>0.5416666666666666</v>
      </c>
      <c r="G34" s="315"/>
      <c r="H34" s="42"/>
      <c r="I34" s="321"/>
      <c r="J34" s="321"/>
      <c r="K34" s="321"/>
      <c r="L34" s="321"/>
      <c r="M34" s="321"/>
      <c r="N34" s="321"/>
      <c r="O34" s="45" t="s">
        <v>31</v>
      </c>
      <c r="P34" s="322" t="s">
        <v>14</v>
      </c>
      <c r="Q34" s="322"/>
      <c r="R34" s="322"/>
      <c r="S34" s="322" t="s">
        <v>68</v>
      </c>
      <c r="T34" s="322"/>
      <c r="U34" s="329"/>
      <c r="Z34" s="31"/>
      <c r="AA34" s="256"/>
      <c r="AB34" s="234"/>
      <c r="AC34" s="234"/>
      <c r="AD34" s="234"/>
      <c r="AE34" s="234"/>
      <c r="AF34" s="234"/>
      <c r="AG34" s="167"/>
      <c r="AH34" s="166"/>
      <c r="AI34" s="36"/>
      <c r="AJ34" s="36">
        <v>52</v>
      </c>
      <c r="AK34" s="89"/>
      <c r="AL34" s="34"/>
      <c r="AM34" s="256" t="s">
        <v>103</v>
      </c>
      <c r="AN34" s="259"/>
      <c r="AO34" s="229"/>
      <c r="AP34" s="257" t="s">
        <v>98</v>
      </c>
      <c r="AQ34" s="257"/>
      <c r="AR34" s="257"/>
      <c r="AS34" s="84"/>
      <c r="AT34" s="256"/>
      <c r="AU34" s="234"/>
      <c r="AV34" s="234"/>
      <c r="AW34" s="234"/>
      <c r="AX34" s="234"/>
      <c r="AY34" s="234"/>
      <c r="AZ34" s="86"/>
      <c r="BA34" s="86"/>
      <c r="BB34" s="100"/>
      <c r="BC34" s="197">
        <v>67</v>
      </c>
      <c r="BD34" s="105"/>
      <c r="BE34" s="100"/>
      <c r="BF34" s="241" t="s">
        <v>116</v>
      </c>
      <c r="BG34" s="233"/>
      <c r="BH34" s="203"/>
      <c r="BI34" s="257" t="s">
        <v>111</v>
      </c>
      <c r="BJ34" s="257"/>
      <c r="BK34" s="257"/>
      <c r="BL34" s="257"/>
      <c r="BM34" s="257"/>
    </row>
    <row r="35" spans="2:65" ht="21.75" customHeight="1" thickBot="1" thickTop="1">
      <c r="B35" s="372"/>
      <c r="C35" s="373"/>
      <c r="D35" s="374"/>
      <c r="E35" s="43">
        <v>4</v>
      </c>
      <c r="F35" s="315">
        <v>0.6041666666666666</v>
      </c>
      <c r="G35" s="315"/>
      <c r="H35" s="45" t="s">
        <v>31</v>
      </c>
      <c r="I35" s="322" t="s">
        <v>50</v>
      </c>
      <c r="J35" s="322"/>
      <c r="K35" s="322"/>
      <c r="L35" s="322" t="s">
        <v>49</v>
      </c>
      <c r="M35" s="322"/>
      <c r="N35" s="322"/>
      <c r="O35" s="45" t="s">
        <v>31</v>
      </c>
      <c r="P35" s="322" t="s">
        <v>67</v>
      </c>
      <c r="Q35" s="322"/>
      <c r="R35" s="322"/>
      <c r="S35" s="322" t="s">
        <v>129</v>
      </c>
      <c r="T35" s="322"/>
      <c r="U35" s="329"/>
      <c r="Z35" s="31"/>
      <c r="AA35" s="256">
        <v>7</v>
      </c>
      <c r="AB35" s="234" t="s">
        <v>94</v>
      </c>
      <c r="AC35" s="234"/>
      <c r="AD35" s="234"/>
      <c r="AE35" s="234"/>
      <c r="AF35" s="234"/>
      <c r="AG35" s="169"/>
      <c r="AH35" s="150"/>
      <c r="AI35" s="152"/>
      <c r="AJ35" s="36">
        <v>91</v>
      </c>
      <c r="AK35" s="89"/>
      <c r="AL35" s="76"/>
      <c r="AM35" s="256"/>
      <c r="AN35" s="256"/>
      <c r="AO35" s="227"/>
      <c r="AP35" s="257"/>
      <c r="AQ35" s="257"/>
      <c r="AR35" s="257"/>
      <c r="AS35" s="84"/>
      <c r="AT35" s="256">
        <v>7</v>
      </c>
      <c r="AU35" s="234" t="s">
        <v>111</v>
      </c>
      <c r="AV35" s="234"/>
      <c r="AW35" s="234"/>
      <c r="AX35" s="234"/>
      <c r="AY35" s="234"/>
      <c r="AZ35" s="199"/>
      <c r="BA35" s="199"/>
      <c r="BB35" s="213"/>
      <c r="BC35" s="214">
        <v>73</v>
      </c>
      <c r="BD35" s="105"/>
      <c r="BE35" s="100"/>
      <c r="BF35" s="241"/>
      <c r="BG35" s="241"/>
      <c r="BH35" s="204"/>
      <c r="BI35" s="257"/>
      <c r="BJ35" s="257"/>
      <c r="BK35" s="257"/>
      <c r="BL35" s="257"/>
      <c r="BM35" s="257"/>
    </row>
    <row r="36" spans="2:63" ht="21.75" customHeight="1" thickBot="1" thickTop="1">
      <c r="B36" s="372"/>
      <c r="C36" s="373"/>
      <c r="D36" s="374"/>
      <c r="E36" s="43">
        <v>5</v>
      </c>
      <c r="F36" s="315">
        <v>0.6666666666666666</v>
      </c>
      <c r="G36" s="315"/>
      <c r="H36" s="42" t="s">
        <v>27</v>
      </c>
      <c r="I36" s="321" t="s">
        <v>14</v>
      </c>
      <c r="J36" s="321"/>
      <c r="K36" s="321"/>
      <c r="L36" s="321" t="s">
        <v>48</v>
      </c>
      <c r="M36" s="321"/>
      <c r="N36" s="321"/>
      <c r="O36" s="42" t="s">
        <v>27</v>
      </c>
      <c r="P36" s="321" t="s">
        <v>49</v>
      </c>
      <c r="Q36" s="321"/>
      <c r="R36" s="321"/>
      <c r="S36" s="321" t="s">
        <v>33</v>
      </c>
      <c r="T36" s="321"/>
      <c r="U36" s="330"/>
      <c r="Z36" s="31"/>
      <c r="AA36" s="256"/>
      <c r="AB36" s="234"/>
      <c r="AC36" s="234"/>
      <c r="AD36" s="234"/>
      <c r="AE36" s="234"/>
      <c r="AF36" s="234"/>
      <c r="AG36" s="170"/>
      <c r="AH36" s="36"/>
      <c r="AI36" s="34"/>
      <c r="AJ36" s="171"/>
      <c r="AK36" s="153"/>
      <c r="AL36" s="36">
        <v>49</v>
      </c>
      <c r="AM36" s="93"/>
      <c r="AN36" s="33"/>
      <c r="AO36" s="227"/>
      <c r="AS36" s="34"/>
      <c r="AT36" s="256"/>
      <c r="AU36" s="234"/>
      <c r="AV36" s="234"/>
      <c r="AW36" s="234"/>
      <c r="AX36" s="234"/>
      <c r="AY36" s="234"/>
      <c r="AZ36" s="99"/>
      <c r="BA36" s="212"/>
      <c r="BB36" s="100"/>
      <c r="BC36" s="100"/>
      <c r="BD36" s="188"/>
      <c r="BE36" s="211">
        <v>87</v>
      </c>
      <c r="BF36" s="95"/>
      <c r="BG36" s="86"/>
      <c r="BH36" s="205"/>
      <c r="BI36" s="82"/>
      <c r="BJ36" s="82"/>
      <c r="BK36" s="82"/>
    </row>
    <row r="37" spans="2:61" ht="21.75" customHeight="1" thickBot="1" thickTop="1">
      <c r="B37" s="372"/>
      <c r="C37" s="373"/>
      <c r="D37" s="374"/>
      <c r="E37" s="48">
        <v>6</v>
      </c>
      <c r="F37" s="323">
        <v>0.7291666666666666</v>
      </c>
      <c r="G37" s="323"/>
      <c r="H37" s="47" t="s">
        <v>27</v>
      </c>
      <c r="I37" s="327" t="s">
        <v>50</v>
      </c>
      <c r="J37" s="327"/>
      <c r="K37" s="327"/>
      <c r="L37" s="327" t="s">
        <v>29</v>
      </c>
      <c r="M37" s="327"/>
      <c r="N37" s="327"/>
      <c r="O37" s="47" t="s">
        <v>27</v>
      </c>
      <c r="P37" s="327" t="s">
        <v>30</v>
      </c>
      <c r="Q37" s="327"/>
      <c r="R37" s="327"/>
      <c r="S37" s="327" t="s">
        <v>128</v>
      </c>
      <c r="T37" s="327"/>
      <c r="U37" s="328"/>
      <c r="Z37" s="31"/>
      <c r="AA37" s="256">
        <v>8</v>
      </c>
      <c r="AB37" s="234" t="s">
        <v>229</v>
      </c>
      <c r="AC37" s="234"/>
      <c r="AD37" s="234"/>
      <c r="AE37" s="234"/>
      <c r="AF37" s="234"/>
      <c r="AG37" s="81"/>
      <c r="AH37" s="81">
        <v>84</v>
      </c>
      <c r="AI37" s="256" t="s">
        <v>104</v>
      </c>
      <c r="AJ37" s="259"/>
      <c r="AK37" s="154"/>
      <c r="AL37" s="155"/>
      <c r="AM37" s="94"/>
      <c r="AN37" s="33"/>
      <c r="AO37" s="227"/>
      <c r="AS37" s="34"/>
      <c r="AT37" s="256">
        <v>8</v>
      </c>
      <c r="AU37" s="234" t="s">
        <v>112</v>
      </c>
      <c r="AV37" s="234"/>
      <c r="AW37" s="234"/>
      <c r="AX37" s="234"/>
      <c r="AY37" s="234"/>
      <c r="AZ37" s="193"/>
      <c r="BA37" s="189">
        <v>95</v>
      </c>
      <c r="BB37" s="241" t="s">
        <v>119</v>
      </c>
      <c r="BC37" s="233"/>
      <c r="BD37" s="186"/>
      <c r="BE37" s="100"/>
      <c r="BF37" s="209"/>
      <c r="BG37" s="99"/>
      <c r="BH37" s="206"/>
      <c r="BI37" s="28"/>
    </row>
    <row r="38" spans="2:61" ht="21.75" customHeight="1" thickBot="1" thickTop="1">
      <c r="B38" s="372">
        <v>41175</v>
      </c>
      <c r="C38" s="373"/>
      <c r="D38" s="374"/>
      <c r="E38" s="308" t="s">
        <v>34</v>
      </c>
      <c r="F38" s="308"/>
      <c r="G38" s="309"/>
      <c r="H38" s="324" t="s">
        <v>4</v>
      </c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6"/>
      <c r="Z38" s="31"/>
      <c r="AA38" s="256"/>
      <c r="AB38" s="234"/>
      <c r="AC38" s="234"/>
      <c r="AD38" s="234"/>
      <c r="AE38" s="234"/>
      <c r="AF38" s="234"/>
      <c r="AG38" s="395" t="s">
        <v>105</v>
      </c>
      <c r="AH38" s="396"/>
      <c r="AI38" s="78"/>
      <c r="AJ38" s="34"/>
      <c r="AK38" s="92"/>
      <c r="AL38" s="34"/>
      <c r="AM38" s="91"/>
      <c r="AN38" s="36"/>
      <c r="AO38" s="228"/>
      <c r="AP38" s="82"/>
      <c r="AQ38" s="82"/>
      <c r="AR38" s="82"/>
      <c r="AS38" s="34"/>
      <c r="AT38" s="256"/>
      <c r="AU38" s="234"/>
      <c r="AV38" s="234"/>
      <c r="AW38" s="234"/>
      <c r="AX38" s="234"/>
      <c r="AY38" s="234"/>
      <c r="AZ38" s="256" t="s">
        <v>120</v>
      </c>
      <c r="BA38" s="256"/>
      <c r="BB38" s="217"/>
      <c r="BC38" s="218"/>
      <c r="BD38" s="105"/>
      <c r="BE38" s="100"/>
      <c r="BF38" s="182"/>
      <c r="BG38" s="99"/>
      <c r="BH38" s="205"/>
      <c r="BI38" s="28"/>
    </row>
    <row r="39" spans="2:61" ht="21.75" customHeight="1" thickBot="1" thickTop="1">
      <c r="B39" s="372"/>
      <c r="C39" s="373"/>
      <c r="D39" s="374"/>
      <c r="E39" s="310" t="s">
        <v>35</v>
      </c>
      <c r="F39" s="310"/>
      <c r="G39" s="311"/>
      <c r="H39" s="321" t="s">
        <v>10</v>
      </c>
      <c r="I39" s="321"/>
      <c r="J39" s="321"/>
      <c r="K39" s="321"/>
      <c r="L39" s="321"/>
      <c r="M39" s="321"/>
      <c r="N39" s="321"/>
      <c r="O39" s="321" t="s">
        <v>11</v>
      </c>
      <c r="P39" s="321"/>
      <c r="Q39" s="321"/>
      <c r="R39" s="321"/>
      <c r="S39" s="321"/>
      <c r="T39" s="321"/>
      <c r="U39" s="330"/>
      <c r="Z39" s="31"/>
      <c r="AA39" s="256">
        <v>9</v>
      </c>
      <c r="AB39" s="234" t="s">
        <v>95</v>
      </c>
      <c r="AC39" s="234"/>
      <c r="AD39" s="234"/>
      <c r="AE39" s="234"/>
      <c r="AF39" s="234"/>
      <c r="AG39" s="241"/>
      <c r="AH39" s="241"/>
      <c r="AI39" s="172"/>
      <c r="AJ39" s="170">
        <v>71</v>
      </c>
      <c r="AK39" s="89"/>
      <c r="AL39" s="34"/>
      <c r="AM39" s="91"/>
      <c r="AN39" s="36"/>
      <c r="AO39" s="227"/>
      <c r="AP39" s="82"/>
      <c r="AQ39" s="82"/>
      <c r="AR39" s="82"/>
      <c r="AS39" s="34"/>
      <c r="AT39" s="256">
        <v>9</v>
      </c>
      <c r="AU39" s="234" t="s">
        <v>95</v>
      </c>
      <c r="AV39" s="234"/>
      <c r="AW39" s="234"/>
      <c r="AX39" s="234"/>
      <c r="AY39" s="234"/>
      <c r="AZ39" s="236"/>
      <c r="BA39" s="237"/>
      <c r="BB39" s="215"/>
      <c r="BC39" s="216">
        <v>43</v>
      </c>
      <c r="BD39" s="105"/>
      <c r="BE39" s="100"/>
      <c r="BF39" s="182"/>
      <c r="BG39" s="99"/>
      <c r="BH39" s="205"/>
      <c r="BI39" s="28"/>
    </row>
    <row r="40" spans="2:61" ht="21.75" customHeight="1" thickBot="1" thickTop="1">
      <c r="B40" s="372"/>
      <c r="C40" s="373"/>
      <c r="D40" s="374"/>
      <c r="E40" s="43">
        <v>1</v>
      </c>
      <c r="F40" s="315">
        <v>0.4166666666666667</v>
      </c>
      <c r="G40" s="315"/>
      <c r="H40" s="42"/>
      <c r="I40" s="321"/>
      <c r="J40" s="321"/>
      <c r="K40" s="321"/>
      <c r="L40" s="321"/>
      <c r="M40" s="321"/>
      <c r="N40" s="321"/>
      <c r="O40" s="45" t="s">
        <v>31</v>
      </c>
      <c r="P40" s="322" t="s">
        <v>49</v>
      </c>
      <c r="Q40" s="322"/>
      <c r="R40" s="322"/>
      <c r="S40" s="322" t="s">
        <v>129</v>
      </c>
      <c r="T40" s="322"/>
      <c r="U40" s="329"/>
      <c r="Z40" s="31"/>
      <c r="AA40" s="256"/>
      <c r="AB40" s="234"/>
      <c r="AC40" s="234"/>
      <c r="AD40" s="234"/>
      <c r="AE40" s="234"/>
      <c r="AF40" s="234"/>
      <c r="AG40" s="393">
        <v>112</v>
      </c>
      <c r="AH40" s="393"/>
      <c r="AI40" s="34"/>
      <c r="AJ40" s="75"/>
      <c r="AK40" s="256" t="s">
        <v>25</v>
      </c>
      <c r="AL40" s="259"/>
      <c r="AM40" s="94"/>
      <c r="AN40" s="33"/>
      <c r="AO40" s="227"/>
      <c r="AS40" s="34"/>
      <c r="AT40" s="256"/>
      <c r="AU40" s="234"/>
      <c r="AV40" s="234"/>
      <c r="AW40" s="234"/>
      <c r="AX40" s="234"/>
      <c r="AY40" s="234"/>
      <c r="AZ40" s="86"/>
      <c r="BA40" s="36">
        <v>49</v>
      </c>
      <c r="BB40" s="99"/>
      <c r="BC40" s="99"/>
      <c r="BD40" s="256" t="s">
        <v>62</v>
      </c>
      <c r="BE40" s="256"/>
      <c r="BF40" s="210"/>
      <c r="BG40" s="208"/>
      <c r="BH40" s="205"/>
      <c r="BI40" s="28"/>
    </row>
    <row r="41" spans="2:61" ht="21.75" customHeight="1" thickBot="1" thickTop="1">
      <c r="B41" s="372"/>
      <c r="C41" s="373"/>
      <c r="D41" s="374"/>
      <c r="E41" s="43">
        <v>2</v>
      </c>
      <c r="F41" s="315">
        <v>0.4791666666666667</v>
      </c>
      <c r="G41" s="315"/>
      <c r="H41" s="45" t="s">
        <v>31</v>
      </c>
      <c r="I41" s="322" t="s">
        <v>14</v>
      </c>
      <c r="J41" s="322"/>
      <c r="K41" s="322"/>
      <c r="L41" s="322" t="s">
        <v>70</v>
      </c>
      <c r="M41" s="322"/>
      <c r="N41" s="322"/>
      <c r="O41" s="45" t="s">
        <v>31</v>
      </c>
      <c r="P41" s="322" t="s">
        <v>130</v>
      </c>
      <c r="Q41" s="322"/>
      <c r="R41" s="322"/>
      <c r="S41" s="322" t="s">
        <v>33</v>
      </c>
      <c r="T41" s="322"/>
      <c r="U41" s="329"/>
      <c r="Z41" s="31"/>
      <c r="AA41" s="256">
        <v>10</v>
      </c>
      <c r="AB41" s="234" t="s">
        <v>96</v>
      </c>
      <c r="AC41" s="234"/>
      <c r="AD41" s="234"/>
      <c r="AE41" s="234"/>
      <c r="AF41" s="234"/>
      <c r="AG41" s="152"/>
      <c r="AH41" s="152">
        <v>71</v>
      </c>
      <c r="AI41" s="34"/>
      <c r="AJ41" s="34"/>
      <c r="AK41" s="256"/>
      <c r="AL41" s="256"/>
      <c r="AM41" s="160"/>
      <c r="AN41" s="231">
        <v>98</v>
      </c>
      <c r="AO41" s="34"/>
      <c r="AS41" s="34"/>
      <c r="AT41" s="256">
        <v>10</v>
      </c>
      <c r="AU41" s="234" t="s">
        <v>5</v>
      </c>
      <c r="AV41" s="234"/>
      <c r="AW41" s="234"/>
      <c r="AX41" s="234"/>
      <c r="AY41" s="234"/>
      <c r="AZ41" s="199"/>
      <c r="BA41" s="219">
        <v>105</v>
      </c>
      <c r="BB41" s="99"/>
      <c r="BC41" s="99"/>
      <c r="BD41" s="256"/>
      <c r="BE41" s="259"/>
      <c r="BF41" s="131"/>
      <c r="BG41" s="207">
        <v>84</v>
      </c>
      <c r="BH41" s="97"/>
      <c r="BI41" s="28"/>
    </row>
    <row r="42" spans="2:61" ht="21.75" customHeight="1" thickBot="1" thickTop="1">
      <c r="B42" s="372"/>
      <c r="C42" s="373"/>
      <c r="D42" s="374"/>
      <c r="E42" s="43">
        <v>3</v>
      </c>
      <c r="F42" s="315">
        <v>0.5416666666666666</v>
      </c>
      <c r="G42" s="315"/>
      <c r="H42" s="42" t="s">
        <v>27</v>
      </c>
      <c r="I42" s="321" t="s">
        <v>33</v>
      </c>
      <c r="J42" s="321"/>
      <c r="K42" s="321"/>
      <c r="L42" s="321" t="s">
        <v>131</v>
      </c>
      <c r="M42" s="321"/>
      <c r="N42" s="321"/>
      <c r="O42" s="42" t="s">
        <v>32</v>
      </c>
      <c r="P42" s="321" t="s">
        <v>28</v>
      </c>
      <c r="Q42" s="321"/>
      <c r="R42" s="321"/>
      <c r="S42" s="321" t="s">
        <v>70</v>
      </c>
      <c r="T42" s="321"/>
      <c r="U42" s="330"/>
      <c r="Z42" s="31"/>
      <c r="AA42" s="256"/>
      <c r="AB42" s="234"/>
      <c r="AC42" s="234"/>
      <c r="AD42" s="234"/>
      <c r="AE42" s="234"/>
      <c r="AF42" s="234"/>
      <c r="AG42" s="241" t="s">
        <v>106</v>
      </c>
      <c r="AH42" s="241"/>
      <c r="AI42" s="177"/>
      <c r="AJ42" s="179">
        <v>78</v>
      </c>
      <c r="AK42" s="89"/>
      <c r="AL42" s="75"/>
      <c r="AM42" s="161"/>
      <c r="AN42" s="33"/>
      <c r="AO42" s="34"/>
      <c r="AS42" s="34"/>
      <c r="AT42" s="256"/>
      <c r="AU42" s="234"/>
      <c r="AV42" s="234"/>
      <c r="AW42" s="234"/>
      <c r="AX42" s="234"/>
      <c r="AY42" s="234"/>
      <c r="AZ42" s="256" t="s">
        <v>121</v>
      </c>
      <c r="BA42" s="256"/>
      <c r="BB42" s="222"/>
      <c r="BC42" s="179">
        <v>66</v>
      </c>
      <c r="BD42" s="95"/>
      <c r="BE42" s="87"/>
      <c r="BF42" s="106"/>
      <c r="BG42" s="99"/>
      <c r="BH42" s="97"/>
      <c r="BI42" s="28"/>
    </row>
    <row r="43" spans="2:61" ht="21.75" customHeight="1" thickBot="1" thickTop="1">
      <c r="B43" s="372"/>
      <c r="C43" s="373"/>
      <c r="D43" s="374"/>
      <c r="E43" s="49">
        <v>4</v>
      </c>
      <c r="F43" s="314">
        <v>0.6041666666666666</v>
      </c>
      <c r="G43" s="314"/>
      <c r="H43" s="46" t="s">
        <v>27</v>
      </c>
      <c r="I43" s="316" t="s">
        <v>48</v>
      </c>
      <c r="J43" s="316"/>
      <c r="K43" s="316"/>
      <c r="L43" s="316" t="s">
        <v>49</v>
      </c>
      <c r="M43" s="316"/>
      <c r="N43" s="316"/>
      <c r="O43" s="46" t="s">
        <v>32</v>
      </c>
      <c r="P43" s="316" t="s">
        <v>132</v>
      </c>
      <c r="Q43" s="316"/>
      <c r="R43" s="316"/>
      <c r="S43" s="316" t="s">
        <v>30</v>
      </c>
      <c r="T43" s="316"/>
      <c r="U43" s="317"/>
      <c r="Z43" s="31"/>
      <c r="AA43" s="256">
        <v>11</v>
      </c>
      <c r="AB43" s="234" t="s">
        <v>97</v>
      </c>
      <c r="AC43" s="234"/>
      <c r="AD43" s="234"/>
      <c r="AE43" s="234"/>
      <c r="AF43" s="234"/>
      <c r="AG43" s="359"/>
      <c r="AH43" s="360"/>
      <c r="AI43" s="88"/>
      <c r="AJ43" s="178"/>
      <c r="AK43" s="92"/>
      <c r="AL43" s="34"/>
      <c r="AM43" s="161"/>
      <c r="AN43" s="33"/>
      <c r="AO43" s="34"/>
      <c r="AS43" s="34"/>
      <c r="AT43" s="256">
        <v>11</v>
      </c>
      <c r="AU43" s="234" t="s">
        <v>113</v>
      </c>
      <c r="AV43" s="234"/>
      <c r="AW43" s="234"/>
      <c r="AX43" s="234"/>
      <c r="AY43" s="234"/>
      <c r="AZ43" s="236"/>
      <c r="BA43" s="237"/>
      <c r="BB43" s="220"/>
      <c r="BC43" s="221"/>
      <c r="BD43" s="106"/>
      <c r="BE43" s="103"/>
      <c r="BF43" s="106"/>
      <c r="BG43" s="99"/>
      <c r="BH43" s="97"/>
      <c r="BI43" s="28"/>
    </row>
    <row r="44" spans="2:61" ht="21.75" customHeight="1" thickBot="1" thickTop="1">
      <c r="B44" s="363">
        <v>41194</v>
      </c>
      <c r="C44" s="364"/>
      <c r="D44" s="365"/>
      <c r="E44" s="312" t="s">
        <v>34</v>
      </c>
      <c r="F44" s="312"/>
      <c r="G44" s="313"/>
      <c r="H44" s="379" t="s">
        <v>4</v>
      </c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80"/>
      <c r="Z44" s="31"/>
      <c r="AA44" s="256"/>
      <c r="AB44" s="234"/>
      <c r="AC44" s="234"/>
      <c r="AD44" s="234"/>
      <c r="AE44" s="234"/>
      <c r="AF44" s="234"/>
      <c r="AG44" s="36"/>
      <c r="AH44" s="36">
        <v>61</v>
      </c>
      <c r="AI44" s="256" t="s">
        <v>107</v>
      </c>
      <c r="AJ44" s="259"/>
      <c r="AK44" s="92"/>
      <c r="AL44" s="173"/>
      <c r="AM44" s="161"/>
      <c r="AN44" s="33"/>
      <c r="AO44" s="34"/>
      <c r="AS44" s="34"/>
      <c r="AT44" s="256"/>
      <c r="AU44" s="234"/>
      <c r="AV44" s="234"/>
      <c r="AW44" s="234"/>
      <c r="AX44" s="234"/>
      <c r="AY44" s="234"/>
      <c r="AZ44" s="99"/>
      <c r="BA44" s="11">
        <v>71</v>
      </c>
      <c r="BB44" s="256" t="s">
        <v>122</v>
      </c>
      <c r="BC44" s="259"/>
      <c r="BD44" s="223"/>
      <c r="BE44" s="224"/>
      <c r="BF44" s="106"/>
      <c r="BG44" s="99"/>
      <c r="BH44" s="97"/>
      <c r="BI44" s="28"/>
    </row>
    <row r="45" spans="2:61" ht="21.75" customHeight="1" thickBot="1">
      <c r="B45" s="366"/>
      <c r="C45" s="367"/>
      <c r="D45" s="368"/>
      <c r="E45" s="310" t="s">
        <v>35</v>
      </c>
      <c r="F45" s="310"/>
      <c r="G45" s="311"/>
      <c r="H45" s="321" t="s">
        <v>10</v>
      </c>
      <c r="I45" s="321"/>
      <c r="J45" s="321"/>
      <c r="K45" s="321"/>
      <c r="L45" s="321"/>
      <c r="M45" s="321"/>
      <c r="N45" s="321"/>
      <c r="O45" s="321" t="s">
        <v>11</v>
      </c>
      <c r="P45" s="321"/>
      <c r="Q45" s="321"/>
      <c r="R45" s="321"/>
      <c r="S45" s="321"/>
      <c r="T45" s="321"/>
      <c r="U45" s="330"/>
      <c r="Y45" s="28"/>
      <c r="Z45" s="31"/>
      <c r="AA45" s="256">
        <v>12</v>
      </c>
      <c r="AB45" s="234" t="s">
        <v>98</v>
      </c>
      <c r="AC45" s="234"/>
      <c r="AD45" s="234"/>
      <c r="AE45" s="234"/>
      <c r="AF45" s="234"/>
      <c r="AG45" s="36"/>
      <c r="AH45" s="152"/>
      <c r="AI45" s="151"/>
      <c r="AJ45" s="176"/>
      <c r="AK45" s="175"/>
      <c r="AL45" s="174">
        <v>106</v>
      </c>
      <c r="AM45" s="93"/>
      <c r="AN45" s="33"/>
      <c r="AO45" s="34"/>
      <c r="AS45" s="34"/>
      <c r="AT45" s="256">
        <v>12</v>
      </c>
      <c r="AU45" s="234" t="s">
        <v>97</v>
      </c>
      <c r="AV45" s="234"/>
      <c r="AW45" s="234"/>
      <c r="AX45" s="234"/>
      <c r="AY45" s="234"/>
      <c r="AZ45" s="193"/>
      <c r="BA45" s="193"/>
      <c r="BB45" s="199"/>
      <c r="BC45" s="199"/>
      <c r="BD45" s="209"/>
      <c r="BE45" s="11">
        <v>51</v>
      </c>
      <c r="BF45" s="106"/>
      <c r="BG45" s="85"/>
      <c r="BH45" s="97"/>
      <c r="BI45" s="28"/>
    </row>
    <row r="46" spans="2:61" ht="21.75" customHeight="1">
      <c r="B46" s="366"/>
      <c r="C46" s="367"/>
      <c r="D46" s="368"/>
      <c r="E46" s="43">
        <v>3</v>
      </c>
      <c r="F46" s="315">
        <v>0.5208333333333334</v>
      </c>
      <c r="G46" s="315"/>
      <c r="H46" s="45" t="s">
        <v>31</v>
      </c>
      <c r="I46" s="322" t="s">
        <v>133</v>
      </c>
      <c r="J46" s="322"/>
      <c r="K46" s="322"/>
      <c r="L46" s="322" t="s">
        <v>14</v>
      </c>
      <c r="M46" s="322"/>
      <c r="N46" s="322"/>
      <c r="O46" s="45" t="s">
        <v>31</v>
      </c>
      <c r="P46" s="322" t="s">
        <v>50</v>
      </c>
      <c r="Q46" s="322"/>
      <c r="R46" s="322"/>
      <c r="S46" s="322" t="s">
        <v>130</v>
      </c>
      <c r="T46" s="322"/>
      <c r="U46" s="329"/>
      <c r="Z46" s="31"/>
      <c r="AA46" s="256"/>
      <c r="AB46" s="234"/>
      <c r="AC46" s="234"/>
      <c r="AD46" s="234"/>
      <c r="AE46" s="234"/>
      <c r="AF46" s="234"/>
      <c r="AG46" s="167"/>
      <c r="AH46" s="76"/>
      <c r="AI46" s="282">
        <v>108</v>
      </c>
      <c r="AJ46" s="282"/>
      <c r="AK46" s="90"/>
      <c r="AL46" s="36"/>
      <c r="AM46" s="93"/>
      <c r="AN46" s="33"/>
      <c r="AO46" s="34"/>
      <c r="AS46" s="34"/>
      <c r="AT46" s="256"/>
      <c r="AU46" s="234"/>
      <c r="AV46" s="234"/>
      <c r="AW46" s="234"/>
      <c r="AX46" s="234"/>
      <c r="AY46" s="234"/>
      <c r="AZ46" s="99"/>
      <c r="BA46" s="99"/>
      <c r="BB46" s="86"/>
      <c r="BC46" s="36">
        <v>75</v>
      </c>
      <c r="BD46" s="106"/>
      <c r="BE46" s="99"/>
      <c r="BF46" s="106"/>
      <c r="BG46" s="99"/>
      <c r="BH46" s="97"/>
      <c r="BI46" s="28"/>
    </row>
    <row r="47" spans="2:61" ht="21.75" customHeight="1">
      <c r="B47" s="366"/>
      <c r="C47" s="367"/>
      <c r="D47" s="368"/>
      <c r="E47" s="43">
        <v>4</v>
      </c>
      <c r="F47" s="315">
        <v>0.5833333333333334</v>
      </c>
      <c r="G47" s="315"/>
      <c r="H47" s="42" t="s">
        <v>32</v>
      </c>
      <c r="I47" s="321" t="s">
        <v>29</v>
      </c>
      <c r="J47" s="321"/>
      <c r="K47" s="321"/>
      <c r="L47" s="321" t="s">
        <v>48</v>
      </c>
      <c r="M47" s="321"/>
      <c r="N47" s="321"/>
      <c r="O47" s="45" t="s">
        <v>31</v>
      </c>
      <c r="P47" s="322" t="s">
        <v>33</v>
      </c>
      <c r="Q47" s="322"/>
      <c r="R47" s="322"/>
      <c r="S47" s="322" t="s">
        <v>49</v>
      </c>
      <c r="T47" s="322"/>
      <c r="U47" s="329"/>
      <c r="Z47" s="31"/>
      <c r="AA47" s="36"/>
      <c r="AB47" s="64"/>
      <c r="AC47" s="64"/>
      <c r="AD47" s="64"/>
      <c r="AE47" s="64"/>
      <c r="AF47" s="64"/>
      <c r="AG47" s="62"/>
      <c r="AH47" s="75"/>
      <c r="AI47" s="34"/>
      <c r="AJ47" s="34"/>
      <c r="AK47" s="90"/>
      <c r="AL47" s="36"/>
      <c r="AM47" s="93"/>
      <c r="AN47" s="76"/>
      <c r="AO47" s="34"/>
      <c r="AS47" s="34"/>
      <c r="AT47" s="36"/>
      <c r="AU47" s="83"/>
      <c r="AV47" s="83"/>
      <c r="AW47" s="83"/>
      <c r="AX47" s="83"/>
      <c r="AY47" s="83"/>
      <c r="AZ47" s="11"/>
      <c r="BA47" s="11"/>
      <c r="BB47" s="11"/>
      <c r="BC47" s="11"/>
      <c r="BD47" s="107"/>
      <c r="BE47" s="11"/>
      <c r="BF47" s="107"/>
      <c r="BG47" s="11"/>
      <c r="BH47" s="28"/>
      <c r="BI47" s="28"/>
    </row>
    <row r="48" spans="2:61" ht="21.75" customHeight="1">
      <c r="B48" s="366"/>
      <c r="C48" s="367"/>
      <c r="D48" s="368"/>
      <c r="E48" s="48">
        <v>5</v>
      </c>
      <c r="F48" s="315">
        <v>0.6458333333333334</v>
      </c>
      <c r="G48" s="315"/>
      <c r="H48" s="47" t="s">
        <v>26</v>
      </c>
      <c r="I48" s="327" t="s">
        <v>50</v>
      </c>
      <c r="J48" s="327"/>
      <c r="K48" s="327"/>
      <c r="L48" s="321" t="s">
        <v>131</v>
      </c>
      <c r="M48" s="321"/>
      <c r="N48" s="321"/>
      <c r="O48" s="47" t="s">
        <v>32</v>
      </c>
      <c r="P48" s="327" t="s">
        <v>53</v>
      </c>
      <c r="Q48" s="327"/>
      <c r="R48" s="327"/>
      <c r="S48" s="321" t="s">
        <v>33</v>
      </c>
      <c r="T48" s="321"/>
      <c r="U48" s="330"/>
      <c r="Z48" s="31"/>
      <c r="AA48" s="36"/>
      <c r="AB48" s="64"/>
      <c r="AC48" s="64"/>
      <c r="AD48" s="64"/>
      <c r="AE48" s="64"/>
      <c r="AF48" s="64"/>
      <c r="AG48" s="36"/>
      <c r="AH48" s="36"/>
      <c r="AI48" s="34"/>
      <c r="AJ48" s="75"/>
      <c r="AK48" s="33"/>
      <c r="AL48" s="34"/>
      <c r="AM48" s="34"/>
      <c r="AN48" s="33"/>
      <c r="AO48" s="34"/>
      <c r="AS48" s="34"/>
      <c r="AT48" s="36"/>
      <c r="AU48" s="83"/>
      <c r="AV48" s="83"/>
      <c r="AW48" s="83"/>
      <c r="AX48" s="83"/>
      <c r="AY48" s="83"/>
      <c r="AZ48" s="61"/>
      <c r="BA48" s="41"/>
      <c r="BB48" s="11"/>
      <c r="BC48" s="77"/>
      <c r="BD48" s="62"/>
      <c r="BE48" s="62"/>
      <c r="BF48" s="62"/>
      <c r="BG48" s="63"/>
      <c r="BH48" s="28"/>
      <c r="BI48" s="28"/>
    </row>
    <row r="49" spans="2:61" ht="21.75" customHeight="1" thickBot="1">
      <c r="B49" s="369"/>
      <c r="C49" s="370"/>
      <c r="D49" s="371"/>
      <c r="E49" s="57">
        <v>6</v>
      </c>
      <c r="F49" s="381">
        <v>0.7083333333333334</v>
      </c>
      <c r="G49" s="382"/>
      <c r="H49" s="46"/>
      <c r="I49" s="383"/>
      <c r="J49" s="384"/>
      <c r="K49" s="385"/>
      <c r="L49" s="386"/>
      <c r="M49" s="387"/>
      <c r="N49" s="389"/>
      <c r="O49" s="46" t="s">
        <v>27</v>
      </c>
      <c r="P49" s="383" t="s">
        <v>49</v>
      </c>
      <c r="Q49" s="384"/>
      <c r="R49" s="385"/>
      <c r="S49" s="386" t="s">
        <v>69</v>
      </c>
      <c r="T49" s="387"/>
      <c r="U49" s="388"/>
      <c r="Z49" s="31"/>
      <c r="AA49" s="108" t="s">
        <v>123</v>
      </c>
      <c r="AB49" s="109"/>
      <c r="AC49" s="109"/>
      <c r="AD49" s="109"/>
      <c r="AE49" s="109"/>
      <c r="AF49" s="109"/>
      <c r="AG49" s="109"/>
      <c r="AH49" s="109"/>
      <c r="AI49" s="109"/>
      <c r="AJ49" s="40"/>
      <c r="AK49" s="33"/>
      <c r="AL49" s="34"/>
      <c r="AM49" s="34"/>
      <c r="AN49" s="33"/>
      <c r="AO49" s="34"/>
      <c r="AS49" s="34"/>
      <c r="AT49" s="108" t="s">
        <v>123</v>
      </c>
      <c r="AU49" s="109"/>
      <c r="AV49" s="109"/>
      <c r="AW49" s="109"/>
      <c r="AX49" s="110"/>
      <c r="AY49" s="98"/>
      <c r="AZ49" s="98"/>
      <c r="BA49" s="98"/>
      <c r="BB49" s="109"/>
      <c r="BC49" s="60"/>
      <c r="BD49" s="28"/>
      <c r="BE49" s="28"/>
      <c r="BF49" s="28"/>
      <c r="BG49" s="5"/>
      <c r="BH49" s="28"/>
      <c r="BI49" s="28"/>
    </row>
    <row r="50" spans="2:61" ht="21.75" customHeight="1" thickBot="1" thickTop="1">
      <c r="B50" s="372">
        <v>41195</v>
      </c>
      <c r="C50" s="373"/>
      <c r="D50" s="374"/>
      <c r="E50" s="308" t="s">
        <v>34</v>
      </c>
      <c r="F50" s="308"/>
      <c r="G50" s="309"/>
      <c r="H50" s="390" t="s">
        <v>3</v>
      </c>
      <c r="I50" s="390"/>
      <c r="J50" s="390"/>
      <c r="K50" s="390"/>
      <c r="L50" s="390"/>
      <c r="M50" s="390"/>
      <c r="N50" s="390"/>
      <c r="O50" s="390"/>
      <c r="P50" s="390"/>
      <c r="Q50" s="390"/>
      <c r="R50" s="390"/>
      <c r="S50" s="390"/>
      <c r="T50" s="390"/>
      <c r="U50" s="391"/>
      <c r="Z50" s="31"/>
      <c r="AA50" s="111"/>
      <c r="AB50" s="109"/>
      <c r="AC50" s="109"/>
      <c r="AD50" s="109"/>
      <c r="AE50" s="109"/>
      <c r="AF50" s="109"/>
      <c r="AG50" s="109"/>
      <c r="AH50" s="109"/>
      <c r="AI50" s="109"/>
      <c r="AJ50" s="36"/>
      <c r="AK50" s="33"/>
      <c r="AL50" s="34"/>
      <c r="AM50" s="34"/>
      <c r="AN50" s="33"/>
      <c r="AO50" s="34"/>
      <c r="AS50" s="34"/>
      <c r="AT50" s="109"/>
      <c r="AU50" s="109"/>
      <c r="AV50" s="109"/>
      <c r="AW50" s="109"/>
      <c r="AX50" s="109"/>
      <c r="AY50" s="109"/>
      <c r="AZ50" s="109"/>
      <c r="BA50" s="109"/>
      <c r="BB50" s="109"/>
      <c r="BC50" s="60"/>
      <c r="BD50" s="28"/>
      <c r="BE50" s="41"/>
      <c r="BF50" s="28"/>
      <c r="BG50" s="5"/>
      <c r="BH50" s="28"/>
      <c r="BI50" s="28"/>
    </row>
    <row r="51" spans="2:61" ht="21.75" customHeight="1" thickBot="1" thickTop="1">
      <c r="B51" s="372"/>
      <c r="C51" s="373"/>
      <c r="D51" s="374"/>
      <c r="E51" s="310" t="s">
        <v>35</v>
      </c>
      <c r="F51" s="310"/>
      <c r="G51" s="311"/>
      <c r="H51" s="321" t="s">
        <v>10</v>
      </c>
      <c r="I51" s="321"/>
      <c r="J51" s="321"/>
      <c r="K51" s="321"/>
      <c r="L51" s="321"/>
      <c r="M51" s="321"/>
      <c r="N51" s="321"/>
      <c r="O51" s="321" t="s">
        <v>11</v>
      </c>
      <c r="P51" s="321"/>
      <c r="Q51" s="321"/>
      <c r="R51" s="321"/>
      <c r="S51" s="321"/>
      <c r="T51" s="321"/>
      <c r="U51" s="330"/>
      <c r="Z51" s="31"/>
      <c r="AA51" s="111"/>
      <c r="AB51" s="361" t="s">
        <v>90</v>
      </c>
      <c r="AC51" s="260"/>
      <c r="AD51" s="260"/>
      <c r="AE51" s="260"/>
      <c r="AF51" s="261"/>
      <c r="AG51" s="225"/>
      <c r="AH51" s="189">
        <v>94</v>
      </c>
      <c r="AI51" s="113"/>
      <c r="AJ51" s="36"/>
      <c r="AK51" s="33"/>
      <c r="AL51" s="34"/>
      <c r="AM51" s="34"/>
      <c r="AN51" s="33"/>
      <c r="AO51" s="34"/>
      <c r="AS51" s="34"/>
      <c r="AT51" s="111"/>
      <c r="AU51" s="361" t="s">
        <v>110</v>
      </c>
      <c r="AV51" s="260"/>
      <c r="AW51" s="260"/>
      <c r="AX51" s="260"/>
      <c r="AY51" s="261"/>
      <c r="AZ51" s="225"/>
      <c r="BA51" s="189">
        <v>91</v>
      </c>
      <c r="BB51" s="109"/>
      <c r="BC51" s="41"/>
      <c r="BD51" s="28"/>
      <c r="BE51" s="28"/>
      <c r="BF51" s="28"/>
      <c r="BG51" s="5"/>
      <c r="BH51" s="28"/>
      <c r="BI51" s="28"/>
    </row>
    <row r="52" spans="2:54" ht="21.75" customHeight="1" thickBot="1" thickTop="1">
      <c r="B52" s="372"/>
      <c r="C52" s="373"/>
      <c r="D52" s="374"/>
      <c r="E52" s="43">
        <v>3</v>
      </c>
      <c r="F52" s="315">
        <v>0.5208333333333334</v>
      </c>
      <c r="G52" s="315"/>
      <c r="H52" s="45" t="s">
        <v>31</v>
      </c>
      <c r="I52" s="322" t="s">
        <v>130</v>
      </c>
      <c r="J52" s="322"/>
      <c r="K52" s="322"/>
      <c r="L52" s="322" t="s">
        <v>49</v>
      </c>
      <c r="M52" s="322"/>
      <c r="N52" s="322"/>
      <c r="O52" s="45" t="s">
        <v>31</v>
      </c>
      <c r="P52" s="322" t="s">
        <v>70</v>
      </c>
      <c r="Q52" s="322"/>
      <c r="R52" s="322"/>
      <c r="S52" s="322" t="s">
        <v>133</v>
      </c>
      <c r="T52" s="322"/>
      <c r="U52" s="329"/>
      <c r="Z52" s="31"/>
      <c r="AA52" s="111"/>
      <c r="AB52" s="362"/>
      <c r="AC52" s="236"/>
      <c r="AD52" s="236"/>
      <c r="AE52" s="236"/>
      <c r="AF52" s="237"/>
      <c r="AG52" s="98"/>
      <c r="AH52" s="98"/>
      <c r="AI52" s="206"/>
      <c r="AJ52" s="36"/>
      <c r="AK52" s="33"/>
      <c r="AL52" s="76"/>
      <c r="AM52" s="34"/>
      <c r="AN52" s="33"/>
      <c r="AO52" s="34"/>
      <c r="AS52" s="34"/>
      <c r="AT52" s="111"/>
      <c r="AU52" s="362"/>
      <c r="AV52" s="236"/>
      <c r="AW52" s="236"/>
      <c r="AX52" s="236"/>
      <c r="AY52" s="237"/>
      <c r="AZ52" s="98"/>
      <c r="BA52" s="98"/>
      <c r="BB52" s="205"/>
    </row>
    <row r="53" spans="2:77" ht="21.75" customHeight="1" thickBot="1" thickTop="1">
      <c r="B53" s="372"/>
      <c r="C53" s="373"/>
      <c r="D53" s="374"/>
      <c r="E53" s="43">
        <v>4</v>
      </c>
      <c r="F53" s="315">
        <v>0.5833333333333334</v>
      </c>
      <c r="G53" s="315"/>
      <c r="H53" s="42" t="s">
        <v>32</v>
      </c>
      <c r="I53" s="321" t="s">
        <v>33</v>
      </c>
      <c r="J53" s="321"/>
      <c r="K53" s="321"/>
      <c r="L53" s="321" t="s">
        <v>57</v>
      </c>
      <c r="M53" s="321"/>
      <c r="N53" s="321"/>
      <c r="O53" s="45" t="s">
        <v>31</v>
      </c>
      <c r="P53" s="322" t="s">
        <v>14</v>
      </c>
      <c r="Q53" s="322"/>
      <c r="R53" s="322"/>
      <c r="S53" s="322" t="s">
        <v>33</v>
      </c>
      <c r="T53" s="322"/>
      <c r="U53" s="329"/>
      <c r="Z53" s="31"/>
      <c r="AA53" s="111"/>
      <c r="AB53" s="113"/>
      <c r="AC53" s="113"/>
      <c r="AD53" s="113"/>
      <c r="AE53" s="110"/>
      <c r="AF53" s="113"/>
      <c r="AG53" s="256" t="s">
        <v>25</v>
      </c>
      <c r="AH53" s="256"/>
      <c r="AI53" s="230"/>
      <c r="AJ53" s="256" t="s">
        <v>90</v>
      </c>
      <c r="AK53" s="256"/>
      <c r="AL53" s="256"/>
      <c r="AM53" s="99"/>
      <c r="AN53" s="33"/>
      <c r="AO53" s="34"/>
      <c r="AT53" s="111"/>
      <c r="AU53" s="113"/>
      <c r="AV53" s="113"/>
      <c r="AW53" s="113"/>
      <c r="AX53" s="110"/>
      <c r="AY53" s="113"/>
      <c r="AZ53" s="256" t="s">
        <v>62</v>
      </c>
      <c r="BA53" s="256"/>
      <c r="BB53" s="226"/>
      <c r="BC53" s="257" t="s">
        <v>110</v>
      </c>
      <c r="BD53" s="257"/>
      <c r="BE53" s="257"/>
      <c r="BF53" s="257"/>
      <c r="BY53" s="4"/>
    </row>
    <row r="54" spans="2:77" ht="21.75" customHeight="1" thickBot="1" thickTop="1">
      <c r="B54" s="372"/>
      <c r="C54" s="373"/>
      <c r="D54" s="374"/>
      <c r="E54" s="48">
        <v>5</v>
      </c>
      <c r="F54" s="318">
        <v>0.6458333333333334</v>
      </c>
      <c r="G54" s="319"/>
      <c r="H54" s="47" t="s">
        <v>27</v>
      </c>
      <c r="I54" s="320" t="s">
        <v>131</v>
      </c>
      <c r="J54" s="310"/>
      <c r="K54" s="311"/>
      <c r="L54" s="320" t="s">
        <v>69</v>
      </c>
      <c r="M54" s="310"/>
      <c r="N54" s="311"/>
      <c r="O54" s="65" t="s">
        <v>27</v>
      </c>
      <c r="P54" s="375" t="s">
        <v>48</v>
      </c>
      <c r="Q54" s="376"/>
      <c r="R54" s="378"/>
      <c r="S54" s="375" t="s">
        <v>53</v>
      </c>
      <c r="T54" s="376"/>
      <c r="U54" s="377"/>
      <c r="Z54" s="31"/>
      <c r="AA54" s="111"/>
      <c r="AB54" s="113"/>
      <c r="AC54" s="113"/>
      <c r="AD54" s="113"/>
      <c r="AE54" s="110"/>
      <c r="AF54" s="113"/>
      <c r="AG54" s="256"/>
      <c r="AH54" s="259"/>
      <c r="AI54" s="117"/>
      <c r="AJ54" s="256"/>
      <c r="AK54" s="256"/>
      <c r="AL54" s="256"/>
      <c r="AM54" s="99"/>
      <c r="AN54" s="33"/>
      <c r="AO54" s="34"/>
      <c r="AT54" s="111"/>
      <c r="AU54" s="113"/>
      <c r="AV54" s="113"/>
      <c r="AW54" s="113"/>
      <c r="AX54" s="110"/>
      <c r="AY54" s="113"/>
      <c r="AZ54" s="256"/>
      <c r="BA54" s="259"/>
      <c r="BB54" s="112"/>
      <c r="BC54" s="257"/>
      <c r="BD54" s="257"/>
      <c r="BE54" s="257"/>
      <c r="BF54" s="257"/>
      <c r="BY54" s="4"/>
    </row>
    <row r="55" spans="2:77" ht="21.75" customHeight="1" thickBot="1" thickTop="1">
      <c r="B55" s="372"/>
      <c r="C55" s="373"/>
      <c r="D55" s="374"/>
      <c r="E55" s="49">
        <v>6</v>
      </c>
      <c r="F55" s="314">
        <v>0.7083333333333334</v>
      </c>
      <c r="G55" s="314"/>
      <c r="H55" s="46"/>
      <c r="I55" s="316"/>
      <c r="J55" s="316"/>
      <c r="K55" s="316"/>
      <c r="L55" s="316"/>
      <c r="M55" s="316"/>
      <c r="N55" s="316"/>
      <c r="O55" s="46" t="s">
        <v>32</v>
      </c>
      <c r="P55" s="316" t="s">
        <v>49</v>
      </c>
      <c r="Q55" s="316"/>
      <c r="R55" s="316"/>
      <c r="S55" s="316" t="s">
        <v>50</v>
      </c>
      <c r="T55" s="316"/>
      <c r="U55" s="317"/>
      <c r="Z55" s="31"/>
      <c r="AA55" s="111"/>
      <c r="AB55" s="361" t="s">
        <v>94</v>
      </c>
      <c r="AC55" s="260"/>
      <c r="AD55" s="260"/>
      <c r="AE55" s="260"/>
      <c r="AF55" s="261"/>
      <c r="AG55" s="117"/>
      <c r="AH55" s="98"/>
      <c r="AI55" s="117"/>
      <c r="AT55" s="111"/>
      <c r="AU55" s="361" t="s">
        <v>97</v>
      </c>
      <c r="AV55" s="260"/>
      <c r="AW55" s="260"/>
      <c r="AX55" s="260"/>
      <c r="AY55" s="261"/>
      <c r="AZ55" s="96"/>
      <c r="BA55" s="114"/>
      <c r="BB55" s="109"/>
      <c r="BY55" s="4"/>
    </row>
    <row r="56" spans="2:63" ht="21.75" customHeight="1" thickBot="1" thickTop="1">
      <c r="B56" s="372">
        <v>41196</v>
      </c>
      <c r="C56" s="373"/>
      <c r="D56" s="374"/>
      <c r="E56" s="312" t="s">
        <v>34</v>
      </c>
      <c r="F56" s="312"/>
      <c r="G56" s="313"/>
      <c r="H56" s="379" t="s">
        <v>3</v>
      </c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80"/>
      <c r="Z56" s="31"/>
      <c r="AA56" s="109"/>
      <c r="AB56" s="362"/>
      <c r="AC56" s="236"/>
      <c r="AD56" s="236"/>
      <c r="AE56" s="236"/>
      <c r="AF56" s="237"/>
      <c r="AG56" s="116"/>
      <c r="AH56" s="232">
        <v>67</v>
      </c>
      <c r="AI56" s="113"/>
      <c r="AT56" s="111"/>
      <c r="AU56" s="362"/>
      <c r="AV56" s="236"/>
      <c r="AW56" s="236"/>
      <c r="AX56" s="236"/>
      <c r="AY56" s="237"/>
      <c r="AZ56" s="98"/>
      <c r="BA56" s="129">
        <v>61</v>
      </c>
      <c r="BB56" s="109"/>
      <c r="BI56" s="82"/>
      <c r="BJ56" s="82"/>
      <c r="BK56" s="82"/>
    </row>
    <row r="57" spans="2:63" ht="21.75" customHeight="1" thickBot="1" thickTop="1">
      <c r="B57" s="372"/>
      <c r="C57" s="373"/>
      <c r="D57" s="374"/>
      <c r="E57" s="310" t="s">
        <v>35</v>
      </c>
      <c r="F57" s="310"/>
      <c r="G57" s="311"/>
      <c r="H57" s="321" t="s">
        <v>10</v>
      </c>
      <c r="I57" s="321"/>
      <c r="J57" s="321"/>
      <c r="K57" s="321"/>
      <c r="L57" s="321"/>
      <c r="M57" s="321"/>
      <c r="N57" s="321"/>
      <c r="O57" s="321" t="s">
        <v>11</v>
      </c>
      <c r="P57" s="321"/>
      <c r="Q57" s="321"/>
      <c r="R57" s="321"/>
      <c r="S57" s="321"/>
      <c r="T57" s="321"/>
      <c r="U57" s="330"/>
      <c r="AT57" s="109"/>
      <c r="AU57" s="115"/>
      <c r="AV57" s="115"/>
      <c r="AW57" s="115"/>
      <c r="AX57" s="115"/>
      <c r="AY57" s="86"/>
      <c r="AZ57" s="109"/>
      <c r="BA57" s="109"/>
      <c r="BB57" s="109"/>
      <c r="BI57" s="82"/>
      <c r="BJ57" s="82"/>
      <c r="BK57" s="82"/>
    </row>
    <row r="58" spans="2:51" ht="21.75" customHeight="1" thickBot="1" thickTop="1">
      <c r="B58" s="372"/>
      <c r="C58" s="373"/>
      <c r="D58" s="374"/>
      <c r="E58" s="43">
        <v>3</v>
      </c>
      <c r="F58" s="315">
        <v>0.5208333333333334</v>
      </c>
      <c r="G58" s="315"/>
      <c r="H58" s="45" t="s">
        <v>31</v>
      </c>
      <c r="I58" s="322" t="s">
        <v>133</v>
      </c>
      <c r="J58" s="322"/>
      <c r="K58" s="322"/>
      <c r="L58" s="322" t="s">
        <v>130</v>
      </c>
      <c r="M58" s="322"/>
      <c r="N58" s="322"/>
      <c r="O58" s="45" t="s">
        <v>31</v>
      </c>
      <c r="P58" s="322" t="s">
        <v>49</v>
      </c>
      <c r="Q58" s="322"/>
      <c r="R58" s="322"/>
      <c r="S58" s="322" t="s">
        <v>14</v>
      </c>
      <c r="T58" s="322"/>
      <c r="U58" s="329"/>
      <c r="AU58" s="35"/>
      <c r="AV58" s="35"/>
      <c r="AW58" s="35"/>
      <c r="AX58" s="35"/>
      <c r="AY58" s="33"/>
    </row>
    <row r="59" spans="2:57" ht="21.75" customHeight="1" thickBot="1" thickTop="1">
      <c r="B59" s="372"/>
      <c r="C59" s="373"/>
      <c r="D59" s="374"/>
      <c r="E59" s="43">
        <v>4</v>
      </c>
      <c r="F59" s="315">
        <v>0.5833333333333334</v>
      </c>
      <c r="G59" s="315"/>
      <c r="H59" s="42" t="s">
        <v>32</v>
      </c>
      <c r="I59" s="321" t="s">
        <v>53</v>
      </c>
      <c r="J59" s="321"/>
      <c r="K59" s="321"/>
      <c r="L59" s="321" t="s">
        <v>57</v>
      </c>
      <c r="M59" s="321"/>
      <c r="N59" s="321"/>
      <c r="O59" s="45" t="s">
        <v>31</v>
      </c>
      <c r="P59" s="322" t="s">
        <v>54</v>
      </c>
      <c r="Q59" s="322"/>
      <c r="R59" s="322"/>
      <c r="S59" s="322" t="s">
        <v>50</v>
      </c>
      <c r="T59" s="322"/>
      <c r="U59" s="329"/>
      <c r="AB59" s="99" t="s">
        <v>0</v>
      </c>
      <c r="AC59" s="113"/>
      <c r="AD59" s="113"/>
      <c r="AE59" s="113"/>
      <c r="AF59" s="113"/>
      <c r="AG59" s="109"/>
      <c r="AH59" s="113"/>
      <c r="AI59" s="109"/>
      <c r="AJ59" s="109"/>
      <c r="AT59" s="108" t="s">
        <v>12</v>
      </c>
      <c r="AU59" s="109"/>
      <c r="AV59" s="109"/>
      <c r="AW59" s="109"/>
      <c r="AX59" s="109"/>
      <c r="AY59" s="99"/>
      <c r="AZ59" s="99"/>
      <c r="BA59" s="99"/>
      <c r="BB59" s="99"/>
      <c r="BC59" s="99"/>
      <c r="BD59" s="98"/>
      <c r="BE59" s="118"/>
    </row>
    <row r="60" spans="2:57" ht="21.75" customHeight="1" thickBot="1" thickTop="1">
      <c r="B60" s="372"/>
      <c r="C60" s="373"/>
      <c r="D60" s="374"/>
      <c r="E60" s="48">
        <v>5</v>
      </c>
      <c r="F60" s="318">
        <v>0.6458333333333334</v>
      </c>
      <c r="G60" s="319"/>
      <c r="H60" s="47" t="s">
        <v>27</v>
      </c>
      <c r="I60" s="320" t="s">
        <v>69</v>
      </c>
      <c r="J60" s="310"/>
      <c r="K60" s="311"/>
      <c r="L60" s="320" t="s">
        <v>50</v>
      </c>
      <c r="M60" s="310"/>
      <c r="N60" s="311"/>
      <c r="O60" s="65" t="s">
        <v>134</v>
      </c>
      <c r="P60" s="375" t="s">
        <v>33</v>
      </c>
      <c r="Q60" s="376"/>
      <c r="R60" s="378"/>
      <c r="S60" s="375" t="s">
        <v>48</v>
      </c>
      <c r="T60" s="376"/>
      <c r="U60" s="377"/>
      <c r="AB60" s="109"/>
      <c r="AC60" s="99"/>
      <c r="AD60" s="99"/>
      <c r="AE60" s="98"/>
      <c r="AF60" s="98"/>
      <c r="AG60" s="98"/>
      <c r="AH60" s="98"/>
      <c r="AI60" s="109"/>
      <c r="AJ60" s="109"/>
      <c r="AT60" s="109"/>
      <c r="AU60" s="109"/>
      <c r="AV60" s="109"/>
      <c r="AW60" s="109"/>
      <c r="AX60" s="97"/>
      <c r="AY60" s="97"/>
      <c r="AZ60" s="97"/>
      <c r="BA60" s="97"/>
      <c r="BB60" s="97"/>
      <c r="BC60" s="97"/>
      <c r="BD60" s="109"/>
      <c r="BE60" s="109"/>
    </row>
    <row r="61" spans="2:77" ht="21.75" customHeight="1" thickBot="1" thickTop="1">
      <c r="B61" s="372"/>
      <c r="C61" s="373"/>
      <c r="D61" s="374"/>
      <c r="E61" s="49">
        <v>6</v>
      </c>
      <c r="F61" s="314">
        <v>0.7083333333333334</v>
      </c>
      <c r="G61" s="314"/>
      <c r="H61" s="46"/>
      <c r="I61" s="316"/>
      <c r="J61" s="316"/>
      <c r="K61" s="316"/>
      <c r="L61" s="316"/>
      <c r="M61" s="316"/>
      <c r="N61" s="316"/>
      <c r="O61" s="46" t="s">
        <v>32</v>
      </c>
      <c r="P61" s="316" t="s">
        <v>14</v>
      </c>
      <c r="Q61" s="316"/>
      <c r="R61" s="316"/>
      <c r="S61" s="316" t="s">
        <v>49</v>
      </c>
      <c r="T61" s="316"/>
      <c r="U61" s="317"/>
      <c r="AB61" s="120"/>
      <c r="AC61" s="252" t="s">
        <v>108</v>
      </c>
      <c r="AD61" s="394"/>
      <c r="AE61" s="252" t="s">
        <v>109</v>
      </c>
      <c r="AF61" s="394"/>
      <c r="AG61" s="252" t="s">
        <v>72</v>
      </c>
      <c r="AH61" s="394"/>
      <c r="AI61" s="252" t="s">
        <v>71</v>
      </c>
      <c r="AJ61" s="253"/>
      <c r="AK61" s="82"/>
      <c r="AL61" s="82"/>
      <c r="AM61" s="82"/>
      <c r="AT61" s="79" t="s">
        <v>16</v>
      </c>
      <c r="AU61" s="109"/>
      <c r="AV61" s="109"/>
      <c r="AW61" s="109"/>
      <c r="AX61" s="109"/>
      <c r="AY61" s="109"/>
      <c r="AZ61" s="109"/>
      <c r="BA61" s="79" t="s">
        <v>37</v>
      </c>
      <c r="BB61" s="113"/>
      <c r="BC61" s="113"/>
      <c r="BD61" s="79" t="s">
        <v>124</v>
      </c>
      <c r="BE61" s="109"/>
      <c r="BY61" s="3"/>
    </row>
    <row r="62" spans="28:77" ht="21.75" customHeight="1" thickTop="1">
      <c r="AB62" s="121">
        <v>1</v>
      </c>
      <c r="AC62" s="280"/>
      <c r="AD62" s="400"/>
      <c r="AE62" s="280">
        <v>0.3958333333333333</v>
      </c>
      <c r="AF62" s="400"/>
      <c r="AG62" s="280">
        <v>0.3958333333333333</v>
      </c>
      <c r="AH62" s="400"/>
      <c r="AI62" s="280">
        <v>0.3958333333333333</v>
      </c>
      <c r="AJ62" s="281"/>
      <c r="AK62" s="82"/>
      <c r="AL62" s="82"/>
      <c r="AM62" s="82"/>
      <c r="AT62" s="119" t="s">
        <v>125</v>
      </c>
      <c r="AU62" s="119"/>
      <c r="AV62" s="119"/>
      <c r="AW62" s="119"/>
      <c r="AX62" s="119"/>
      <c r="AY62" s="119"/>
      <c r="AZ62" s="119"/>
      <c r="BA62" s="119" t="s">
        <v>126</v>
      </c>
      <c r="BB62" s="119"/>
      <c r="BC62" s="119"/>
      <c r="BD62" s="119" t="s">
        <v>108</v>
      </c>
      <c r="BY62" s="3"/>
    </row>
    <row r="63" spans="28:57" ht="21.75" customHeight="1">
      <c r="AB63" s="122">
        <v>2</v>
      </c>
      <c r="AC63" s="250"/>
      <c r="AD63" s="243"/>
      <c r="AE63" s="250">
        <v>0.4583333333333333</v>
      </c>
      <c r="AF63" s="243"/>
      <c r="AG63" s="250">
        <v>0.4583333333333333</v>
      </c>
      <c r="AH63" s="243"/>
      <c r="AI63" s="250">
        <v>0.4583333333333333</v>
      </c>
      <c r="AJ63" s="255"/>
      <c r="AT63" s="79" t="s">
        <v>55</v>
      </c>
      <c r="AU63" s="109"/>
      <c r="AV63" s="109"/>
      <c r="AW63" s="109"/>
      <c r="AX63" s="109"/>
      <c r="AY63" s="109"/>
      <c r="AZ63" s="109"/>
      <c r="BA63" s="79" t="s">
        <v>58</v>
      </c>
      <c r="BB63" s="113"/>
      <c r="BC63" s="113"/>
      <c r="BD63" s="79" t="s">
        <v>109</v>
      </c>
      <c r="BE63" s="109"/>
    </row>
    <row r="64" spans="28:75" ht="21.75" customHeight="1">
      <c r="AB64" s="122">
        <v>3</v>
      </c>
      <c r="AC64" s="250"/>
      <c r="AD64" s="243"/>
      <c r="AE64" s="250">
        <v>0.5208333333333334</v>
      </c>
      <c r="AF64" s="243"/>
      <c r="AG64" s="250">
        <v>0.5208333333333334</v>
      </c>
      <c r="AH64" s="243"/>
      <c r="AI64" s="250">
        <v>0.5208333333333334</v>
      </c>
      <c r="AJ64" s="255"/>
      <c r="AL64" s="127"/>
      <c r="AM64" s="3"/>
      <c r="AN64" s="3"/>
      <c r="AO64" s="3"/>
      <c r="AQ64" s="3"/>
      <c r="AT64" s="79" t="s">
        <v>17</v>
      </c>
      <c r="AU64" s="109"/>
      <c r="AV64" s="109"/>
      <c r="AW64" s="109"/>
      <c r="AX64" s="109"/>
      <c r="AY64" s="109"/>
      <c r="AZ64" s="109"/>
      <c r="BA64" s="79" t="s">
        <v>18</v>
      </c>
      <c r="BB64" s="113"/>
      <c r="BC64" s="113"/>
      <c r="BD64" s="79" t="s">
        <v>73</v>
      </c>
      <c r="BE64" s="109"/>
      <c r="BK64" s="3"/>
      <c r="BM64" s="10"/>
      <c r="BN64" s="10"/>
      <c r="BO64" s="10"/>
      <c r="BP64" s="10"/>
      <c r="BQ64" s="10"/>
      <c r="BR64" s="10"/>
      <c r="BS64" s="10"/>
      <c r="BT64" s="3"/>
      <c r="BU64" s="3"/>
      <c r="BW64" s="3"/>
    </row>
    <row r="65" spans="28:75" ht="21.75" customHeight="1">
      <c r="AB65" s="122">
        <v>4</v>
      </c>
      <c r="AC65" s="250">
        <v>0.5833333333333334</v>
      </c>
      <c r="AD65" s="251"/>
      <c r="AE65" s="250">
        <v>0.5833333333333334</v>
      </c>
      <c r="AF65" s="251"/>
      <c r="AG65" s="250">
        <v>0.5833333333333334</v>
      </c>
      <c r="AH65" s="251"/>
      <c r="AI65" s="250">
        <v>0.5833333333333334</v>
      </c>
      <c r="AJ65" s="254"/>
      <c r="BK65" s="3"/>
      <c r="BL65" s="6"/>
      <c r="BM65" s="6"/>
      <c r="BN65" s="6"/>
      <c r="BO65" s="6"/>
      <c r="BP65" s="6"/>
      <c r="BQ65" s="6"/>
      <c r="BR65" s="6"/>
      <c r="BS65" s="6"/>
      <c r="BT65" s="3"/>
      <c r="BU65" s="3"/>
      <c r="BW65" s="3"/>
    </row>
    <row r="66" spans="28:75" ht="21.75" customHeight="1">
      <c r="AB66" s="122">
        <v>5</v>
      </c>
      <c r="AC66" s="250">
        <v>0.6458333333333334</v>
      </c>
      <c r="AD66" s="251"/>
      <c r="AE66" s="250">
        <v>0.6458333333333334</v>
      </c>
      <c r="AF66" s="251"/>
      <c r="AG66" s="250">
        <v>0.6458333333333334</v>
      </c>
      <c r="AH66" s="251"/>
      <c r="AI66" s="250">
        <v>0.6458333333333334</v>
      </c>
      <c r="AJ66" s="254"/>
      <c r="BK66" s="3"/>
      <c r="BL66" s="6"/>
      <c r="BN66" s="6"/>
      <c r="BO66" s="6"/>
      <c r="BP66" s="6"/>
      <c r="BU66" s="3"/>
      <c r="BW66" s="3"/>
    </row>
    <row r="67" spans="28:75" ht="21.75" customHeight="1" thickBot="1">
      <c r="AB67" s="123">
        <v>6</v>
      </c>
      <c r="AC67" s="248">
        <v>0.7083333333333334</v>
      </c>
      <c r="AD67" s="249"/>
      <c r="AE67" s="248">
        <v>0.7083333333333334</v>
      </c>
      <c r="AF67" s="249"/>
      <c r="AG67" s="124"/>
      <c r="AH67" s="125"/>
      <c r="AI67" s="124"/>
      <c r="AJ67" s="126"/>
      <c r="AX67" s="399" t="s">
        <v>19</v>
      </c>
      <c r="AY67" s="399"/>
      <c r="AZ67" s="399"/>
      <c r="BA67" s="399"/>
      <c r="BB67" s="399"/>
      <c r="BC67" s="399"/>
      <c r="BD67" s="399"/>
      <c r="BE67" s="399"/>
      <c r="BF67" s="399"/>
      <c r="BK67" s="3"/>
      <c r="BL67" s="6"/>
      <c r="BN67" s="6"/>
      <c r="BO67" s="6"/>
      <c r="BP67" s="6"/>
      <c r="BU67" s="3"/>
      <c r="BW67" s="3"/>
    </row>
    <row r="68" spans="50:77" ht="21.75" customHeight="1">
      <c r="AX68" s="399"/>
      <c r="AY68" s="399"/>
      <c r="AZ68" s="399"/>
      <c r="BA68" s="399"/>
      <c r="BB68" s="399"/>
      <c r="BC68" s="399"/>
      <c r="BD68" s="399"/>
      <c r="BE68" s="399"/>
      <c r="BF68" s="399"/>
      <c r="BK68" s="3"/>
      <c r="BL68" s="6"/>
      <c r="BN68" s="6"/>
      <c r="BO68" s="6"/>
      <c r="BP68" s="6"/>
      <c r="BU68" s="3"/>
      <c r="BY68" s="3"/>
    </row>
    <row r="69" spans="46:77" ht="21.75" customHeight="1">
      <c r="AT69" s="2"/>
      <c r="AU69" s="3"/>
      <c r="BM69" s="3"/>
      <c r="BY69" s="3"/>
    </row>
    <row r="70" spans="65:77" ht="22.5" customHeight="1">
      <c r="BM70" s="3"/>
      <c r="BY70" s="3"/>
    </row>
    <row r="71" ht="22.5" customHeight="1"/>
    <row r="72" spans="57:63" ht="22.5" customHeight="1">
      <c r="BE72" s="84"/>
      <c r="BF72" s="84"/>
      <c r="BG72" s="84"/>
      <c r="BH72" s="84"/>
      <c r="BI72" s="84"/>
      <c r="BJ72" s="84"/>
      <c r="BK72" s="84"/>
    </row>
    <row r="73" spans="52:63" ht="22.5" customHeight="1">
      <c r="AZ73" s="79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</row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</sheetData>
  <sheetProtection/>
  <mergeCells count="543">
    <mergeCell ref="AU41:AY42"/>
    <mergeCell ref="AT41:AT42"/>
    <mergeCell ref="AM34:AN35"/>
    <mergeCell ref="AG30:AH31"/>
    <mergeCell ref="AI44:AJ44"/>
    <mergeCell ref="AK40:AL41"/>
    <mergeCell ref="AX67:BF68"/>
    <mergeCell ref="AB43:AF44"/>
    <mergeCell ref="AE63:AF63"/>
    <mergeCell ref="AG63:AH63"/>
    <mergeCell ref="AE61:AF61"/>
    <mergeCell ref="AG61:AH61"/>
    <mergeCell ref="AG62:AH62"/>
    <mergeCell ref="AE62:AF62"/>
    <mergeCell ref="AC62:AD62"/>
    <mergeCell ref="AG66:AH66"/>
    <mergeCell ref="BE22:BF22"/>
    <mergeCell ref="AB51:AF52"/>
    <mergeCell ref="AB39:AF40"/>
    <mergeCell ref="BD40:BE41"/>
    <mergeCell ref="AT31:AT32"/>
    <mergeCell ref="AL22:AM22"/>
    <mergeCell ref="AN22:AO22"/>
    <mergeCell ref="AI25:AJ25"/>
    <mergeCell ref="AU43:AY44"/>
    <mergeCell ref="AG29:AH29"/>
    <mergeCell ref="AU45:AY46"/>
    <mergeCell ref="AC64:AD64"/>
    <mergeCell ref="AG40:AH40"/>
    <mergeCell ref="AT33:AT34"/>
    <mergeCell ref="AT35:AT36"/>
    <mergeCell ref="AC63:AD63"/>
    <mergeCell ref="AT39:AT40"/>
    <mergeCell ref="AT43:AT44"/>
    <mergeCell ref="AB45:AF46"/>
    <mergeCell ref="AC61:AD61"/>
    <mergeCell ref="P59:R59"/>
    <mergeCell ref="BG22:BH22"/>
    <mergeCell ref="AU51:AY52"/>
    <mergeCell ref="AU55:AY56"/>
    <mergeCell ref="AZ53:BA54"/>
    <mergeCell ref="AU39:AY40"/>
    <mergeCell ref="AU23:AY24"/>
    <mergeCell ref="AU35:AY36"/>
    <mergeCell ref="AZ42:BA43"/>
    <mergeCell ref="BF34:BG35"/>
    <mergeCell ref="L58:N58"/>
    <mergeCell ref="P58:R58"/>
    <mergeCell ref="S58:U58"/>
    <mergeCell ref="S53:U53"/>
    <mergeCell ref="L53:N53"/>
    <mergeCell ref="S55:U55"/>
    <mergeCell ref="I54:K54"/>
    <mergeCell ref="L54:N54"/>
    <mergeCell ref="I49:K49"/>
    <mergeCell ref="L49:N49"/>
    <mergeCell ref="I53:K53"/>
    <mergeCell ref="H50:U50"/>
    <mergeCell ref="I52:K52"/>
    <mergeCell ref="L52:N52"/>
    <mergeCell ref="S52:U52"/>
    <mergeCell ref="F55:G55"/>
    <mergeCell ref="I55:K55"/>
    <mergeCell ref="P53:R53"/>
    <mergeCell ref="P54:R54"/>
    <mergeCell ref="L55:N55"/>
    <mergeCell ref="P55:R55"/>
    <mergeCell ref="F54:G54"/>
    <mergeCell ref="H44:U44"/>
    <mergeCell ref="L46:N46"/>
    <mergeCell ref="P49:R49"/>
    <mergeCell ref="S49:U49"/>
    <mergeCell ref="S47:U47"/>
    <mergeCell ref="I46:K46"/>
    <mergeCell ref="H45:N45"/>
    <mergeCell ref="O45:U45"/>
    <mergeCell ref="B38:D43"/>
    <mergeCell ref="O39:U39"/>
    <mergeCell ref="S40:U40"/>
    <mergeCell ref="P41:R41"/>
    <mergeCell ref="S41:U41"/>
    <mergeCell ref="B50:D55"/>
    <mergeCell ref="S48:U48"/>
    <mergeCell ref="P52:R52"/>
    <mergeCell ref="P48:R48"/>
    <mergeCell ref="F49:G49"/>
    <mergeCell ref="F52:G52"/>
    <mergeCell ref="F53:G53"/>
    <mergeCell ref="H51:N51"/>
    <mergeCell ref="S54:U54"/>
    <mergeCell ref="O51:U51"/>
    <mergeCell ref="B56:D61"/>
    <mergeCell ref="B44:D49"/>
    <mergeCell ref="L60:N60"/>
    <mergeCell ref="P60:R60"/>
    <mergeCell ref="H56:U56"/>
    <mergeCell ref="H57:N57"/>
    <mergeCell ref="O57:U57"/>
    <mergeCell ref="F58:G58"/>
    <mergeCell ref="S59:U59"/>
    <mergeCell ref="L59:N59"/>
    <mergeCell ref="E56:G56"/>
    <mergeCell ref="E57:G57"/>
    <mergeCell ref="F59:G59"/>
    <mergeCell ref="I59:K59"/>
    <mergeCell ref="I58:K58"/>
    <mergeCell ref="P46:R46"/>
    <mergeCell ref="S46:U46"/>
    <mergeCell ref="F48:G48"/>
    <mergeCell ref="I48:K48"/>
    <mergeCell ref="L48:N48"/>
    <mergeCell ref="I47:K47"/>
    <mergeCell ref="P47:R47"/>
    <mergeCell ref="L47:N47"/>
    <mergeCell ref="E44:G44"/>
    <mergeCell ref="AA23:AA24"/>
    <mergeCell ref="B24:D27"/>
    <mergeCell ref="B28:D31"/>
    <mergeCell ref="B32:D37"/>
    <mergeCell ref="F36:G36"/>
    <mergeCell ref="H25:N25"/>
    <mergeCell ref="I36:K36"/>
    <mergeCell ref="L36:N36"/>
    <mergeCell ref="AA27:AA28"/>
    <mergeCell ref="F26:G26"/>
    <mergeCell ref="H24:U24"/>
    <mergeCell ref="I30:K30"/>
    <mergeCell ref="I26:K26"/>
    <mergeCell ref="I27:K27"/>
    <mergeCell ref="L26:N26"/>
    <mergeCell ref="L27:N27"/>
    <mergeCell ref="E25:G25"/>
    <mergeCell ref="H39:N39"/>
    <mergeCell ref="AA39:AA40"/>
    <mergeCell ref="AA41:AA42"/>
    <mergeCell ref="AB41:AF42"/>
    <mergeCell ref="L40:N40"/>
    <mergeCell ref="P40:R40"/>
    <mergeCell ref="L41:N41"/>
    <mergeCell ref="S42:U42"/>
    <mergeCell ref="AA45:AA46"/>
    <mergeCell ref="AA37:AA38"/>
    <mergeCell ref="AG42:AH43"/>
    <mergeCell ref="AB55:AF56"/>
    <mergeCell ref="AB37:AF38"/>
    <mergeCell ref="AA43:AA44"/>
    <mergeCell ref="AG38:AH39"/>
    <mergeCell ref="AG53:AH54"/>
    <mergeCell ref="BG15:BG16"/>
    <mergeCell ref="AB33:AF34"/>
    <mergeCell ref="BG13:BG14"/>
    <mergeCell ref="AA31:AA32"/>
    <mergeCell ref="AA33:AA34"/>
    <mergeCell ref="AB27:AF28"/>
    <mergeCell ref="AB29:AF30"/>
    <mergeCell ref="AB31:AF32"/>
    <mergeCell ref="AA29:AA30"/>
    <mergeCell ref="BB22:BC22"/>
    <mergeCell ref="AA35:AA36"/>
    <mergeCell ref="AB23:AF24"/>
    <mergeCell ref="AB25:AF26"/>
    <mergeCell ref="AB35:AF36"/>
    <mergeCell ref="BH15:BH16"/>
    <mergeCell ref="BH5:BH6"/>
    <mergeCell ref="BI4:BJ4"/>
    <mergeCell ref="BI9:BJ10"/>
    <mergeCell ref="BI11:BJ12"/>
    <mergeCell ref="BI13:BJ14"/>
    <mergeCell ref="BI5:BJ6"/>
    <mergeCell ref="BI7:BJ8"/>
    <mergeCell ref="BG7:BG8"/>
    <mergeCell ref="BH13:BH14"/>
    <mergeCell ref="BG5:BG6"/>
    <mergeCell ref="BG9:BG10"/>
    <mergeCell ref="AU8:AW8"/>
    <mergeCell ref="BD6:BF6"/>
    <mergeCell ref="BD8:BF8"/>
    <mergeCell ref="BH9:BH10"/>
    <mergeCell ref="BG11:BG12"/>
    <mergeCell ref="BH11:BH12"/>
    <mergeCell ref="BH7:BH8"/>
    <mergeCell ref="AR4:AT4"/>
    <mergeCell ref="AO5:AQ6"/>
    <mergeCell ref="AR16:AT16"/>
    <mergeCell ref="BD4:BF4"/>
    <mergeCell ref="AU4:AW4"/>
    <mergeCell ref="AX4:AZ4"/>
    <mergeCell ref="BA4:BC4"/>
    <mergeCell ref="BD5:BF5"/>
    <mergeCell ref="BA12:BC12"/>
    <mergeCell ref="BA8:BC8"/>
    <mergeCell ref="AE13:AE14"/>
    <mergeCell ref="BA16:BC16"/>
    <mergeCell ref="AX14:AZ14"/>
    <mergeCell ref="BA10:BC10"/>
    <mergeCell ref="AO13:AQ13"/>
    <mergeCell ref="AO11:AQ11"/>
    <mergeCell ref="AO15:AQ15"/>
    <mergeCell ref="AR14:AT14"/>
    <mergeCell ref="AO16:AQ16"/>
    <mergeCell ref="AR15:AT15"/>
    <mergeCell ref="AJ4:AN4"/>
    <mergeCell ref="AG5:AH6"/>
    <mergeCell ref="AO12:AQ12"/>
    <mergeCell ref="AO10:AQ10"/>
    <mergeCell ref="AO8:AQ8"/>
    <mergeCell ref="AJ11:AN12"/>
    <mergeCell ref="AO4:AQ4"/>
    <mergeCell ref="AE19:AE20"/>
    <mergeCell ref="AF15:AF16"/>
    <mergeCell ref="AF17:AF18"/>
    <mergeCell ref="AF19:AF20"/>
    <mergeCell ref="AE17:AE18"/>
    <mergeCell ref="AE15:AE16"/>
    <mergeCell ref="AG19:AH20"/>
    <mergeCell ref="AG4:AH4"/>
    <mergeCell ref="AG17:AH18"/>
    <mergeCell ref="AF13:AF14"/>
    <mergeCell ref="AB4:AD4"/>
    <mergeCell ref="AG15:AH16"/>
    <mergeCell ref="AJ15:AN16"/>
    <mergeCell ref="AJ13:AN14"/>
    <mergeCell ref="AB5:AD5"/>
    <mergeCell ref="AG7:AH8"/>
    <mergeCell ref="AG9:AH10"/>
    <mergeCell ref="AG11:AH12"/>
    <mergeCell ref="AG13:AH14"/>
    <mergeCell ref="AB6:AD6"/>
    <mergeCell ref="B5:F6"/>
    <mergeCell ref="M4:O4"/>
    <mergeCell ref="P4:R4"/>
    <mergeCell ref="S4:U4"/>
    <mergeCell ref="V4:X4"/>
    <mergeCell ref="J6:L6"/>
    <mergeCell ref="M6:O6"/>
    <mergeCell ref="M5:O5"/>
    <mergeCell ref="J5:L5"/>
    <mergeCell ref="P5:R5"/>
    <mergeCell ref="V5:X5"/>
    <mergeCell ref="S5:U5"/>
    <mergeCell ref="P7:R7"/>
    <mergeCell ref="J4:L4"/>
    <mergeCell ref="V6:X6"/>
    <mergeCell ref="Y6:AA6"/>
    <mergeCell ref="Y4:AA4"/>
    <mergeCell ref="Y5:AA5"/>
    <mergeCell ref="P6:R6"/>
    <mergeCell ref="S6:U6"/>
    <mergeCell ref="M7:O7"/>
    <mergeCell ref="S7:U7"/>
    <mergeCell ref="P26:R26"/>
    <mergeCell ref="E24:G24"/>
    <mergeCell ref="G7:I7"/>
    <mergeCell ref="B4:F4"/>
    <mergeCell ref="G5:I6"/>
    <mergeCell ref="G10:I10"/>
    <mergeCell ref="B7:F8"/>
    <mergeCell ref="B9:F10"/>
    <mergeCell ref="G8:I8"/>
    <mergeCell ref="O25:U25"/>
    <mergeCell ref="A2:E2"/>
    <mergeCell ref="AJ5:AN6"/>
    <mergeCell ref="AJ7:AN8"/>
    <mergeCell ref="AJ9:AN10"/>
    <mergeCell ref="G4:I4"/>
    <mergeCell ref="G9:I9"/>
    <mergeCell ref="Y8:AA8"/>
    <mergeCell ref="Y7:AA7"/>
    <mergeCell ref="M8:O8"/>
    <mergeCell ref="P9:R9"/>
    <mergeCell ref="S26:U26"/>
    <mergeCell ref="BD28:BE29"/>
    <mergeCell ref="AT29:AT30"/>
    <mergeCell ref="AU29:AY30"/>
    <mergeCell ref="H28:U28"/>
    <mergeCell ref="L30:N30"/>
    <mergeCell ref="P30:R30"/>
    <mergeCell ref="P27:R27"/>
    <mergeCell ref="AG26:AH27"/>
    <mergeCell ref="AA25:AA26"/>
    <mergeCell ref="F27:G27"/>
    <mergeCell ref="S34:U34"/>
    <mergeCell ref="I34:K34"/>
    <mergeCell ref="L34:N34"/>
    <mergeCell ref="P34:R34"/>
    <mergeCell ref="O33:U33"/>
    <mergeCell ref="F34:G34"/>
    <mergeCell ref="S31:U31"/>
    <mergeCell ref="I31:K31"/>
    <mergeCell ref="E28:G28"/>
    <mergeCell ref="S27:U27"/>
    <mergeCell ref="H29:N29"/>
    <mergeCell ref="O29:U29"/>
    <mergeCell ref="I35:K35"/>
    <mergeCell ref="L35:N35"/>
    <mergeCell ref="P35:R35"/>
    <mergeCell ref="S30:U30"/>
    <mergeCell ref="S35:U35"/>
    <mergeCell ref="P31:R31"/>
    <mergeCell ref="L31:N31"/>
    <mergeCell ref="P36:R36"/>
    <mergeCell ref="S36:U36"/>
    <mergeCell ref="H33:N33"/>
    <mergeCell ref="F35:G35"/>
    <mergeCell ref="F30:G30"/>
    <mergeCell ref="F37:G37"/>
    <mergeCell ref="H38:U38"/>
    <mergeCell ref="E38:G38"/>
    <mergeCell ref="I37:K37"/>
    <mergeCell ref="L37:N37"/>
    <mergeCell ref="P37:R37"/>
    <mergeCell ref="S37:U37"/>
    <mergeCell ref="H32:U32"/>
    <mergeCell ref="F41:G41"/>
    <mergeCell ref="I41:K41"/>
    <mergeCell ref="F40:G40"/>
    <mergeCell ref="I40:K40"/>
    <mergeCell ref="S43:U43"/>
    <mergeCell ref="F42:G42"/>
    <mergeCell ref="I42:K42"/>
    <mergeCell ref="L42:N42"/>
    <mergeCell ref="P42:R42"/>
    <mergeCell ref="F43:G43"/>
    <mergeCell ref="I43:K43"/>
    <mergeCell ref="L43:N43"/>
    <mergeCell ref="P43:R43"/>
    <mergeCell ref="S61:U61"/>
    <mergeCell ref="F60:G60"/>
    <mergeCell ref="I60:K60"/>
    <mergeCell ref="F61:G61"/>
    <mergeCell ref="I61:K61"/>
    <mergeCell ref="L61:N61"/>
    <mergeCell ref="P61:R61"/>
    <mergeCell ref="S60:U60"/>
    <mergeCell ref="E50:G50"/>
    <mergeCell ref="E51:G51"/>
    <mergeCell ref="E29:G29"/>
    <mergeCell ref="E32:G32"/>
    <mergeCell ref="E33:G33"/>
    <mergeCell ref="F31:G31"/>
    <mergeCell ref="E45:G45"/>
    <mergeCell ref="F47:G47"/>
    <mergeCell ref="F46:G46"/>
    <mergeCell ref="E39:G39"/>
    <mergeCell ref="P8:R8"/>
    <mergeCell ref="M13:O13"/>
    <mergeCell ref="M14:O14"/>
    <mergeCell ref="P14:R14"/>
    <mergeCell ref="M12:O12"/>
    <mergeCell ref="P11:R12"/>
    <mergeCell ref="Y10:AA10"/>
    <mergeCell ref="J13:L13"/>
    <mergeCell ref="M11:O11"/>
    <mergeCell ref="J11:L11"/>
    <mergeCell ref="S12:U12"/>
    <mergeCell ref="Y11:AA11"/>
    <mergeCell ref="J12:L12"/>
    <mergeCell ref="P10:R10"/>
    <mergeCell ref="P13:R13"/>
    <mergeCell ref="J9:L9"/>
    <mergeCell ref="M9:O10"/>
    <mergeCell ref="V9:X9"/>
    <mergeCell ref="V11:X11"/>
    <mergeCell ref="J10:L10"/>
    <mergeCell ref="S11:U11"/>
    <mergeCell ref="V10:X10"/>
    <mergeCell ref="AB12:AD12"/>
    <mergeCell ref="S16:U16"/>
    <mergeCell ref="AB16:AD16"/>
    <mergeCell ref="V12:X12"/>
    <mergeCell ref="AB13:AD13"/>
    <mergeCell ref="Y13:AA13"/>
    <mergeCell ref="V13:X13"/>
    <mergeCell ref="AB15:AD15"/>
    <mergeCell ref="AB14:AD14"/>
    <mergeCell ref="S13:U14"/>
    <mergeCell ref="G12:I12"/>
    <mergeCell ref="G19:I19"/>
    <mergeCell ref="J17:L17"/>
    <mergeCell ref="J18:L18"/>
    <mergeCell ref="J14:L14"/>
    <mergeCell ref="J16:L16"/>
    <mergeCell ref="G14:I14"/>
    <mergeCell ref="B11:F12"/>
    <mergeCell ref="B13:F14"/>
    <mergeCell ref="B15:F16"/>
    <mergeCell ref="G18:I18"/>
    <mergeCell ref="B17:F18"/>
    <mergeCell ref="G11:I11"/>
    <mergeCell ref="G13:I13"/>
    <mergeCell ref="G15:I15"/>
    <mergeCell ref="G17:I17"/>
    <mergeCell ref="G16:I16"/>
    <mergeCell ref="M16:O16"/>
    <mergeCell ref="P16:R16"/>
    <mergeCell ref="J15:L15"/>
    <mergeCell ref="M20:O20"/>
    <mergeCell ref="P20:R20"/>
    <mergeCell ref="M15:O15"/>
    <mergeCell ref="J20:L20"/>
    <mergeCell ref="B19:F20"/>
    <mergeCell ref="Y20:AA20"/>
    <mergeCell ref="S18:U18"/>
    <mergeCell ref="V18:X18"/>
    <mergeCell ref="Y19:AA19"/>
    <mergeCell ref="G20:I20"/>
    <mergeCell ref="S19:U19"/>
    <mergeCell ref="V17:X17"/>
    <mergeCell ref="S20:U20"/>
    <mergeCell ref="V20:X20"/>
    <mergeCell ref="AB8:AD8"/>
    <mergeCell ref="A1:BJ1"/>
    <mergeCell ref="BI15:BJ16"/>
    <mergeCell ref="AF5:AF6"/>
    <mergeCell ref="AE5:AE6"/>
    <mergeCell ref="AF7:AF8"/>
    <mergeCell ref="AE7:AE8"/>
    <mergeCell ref="AU14:AW14"/>
    <mergeCell ref="AU16:AW16"/>
    <mergeCell ref="AX15:AZ15"/>
    <mergeCell ref="M18:O18"/>
    <mergeCell ref="P18:R18"/>
    <mergeCell ref="AR7:AT8"/>
    <mergeCell ref="AB10:AD10"/>
    <mergeCell ref="AF9:AF10"/>
    <mergeCell ref="AR10:AT10"/>
    <mergeCell ref="AO9:AQ9"/>
    <mergeCell ref="AB7:AD7"/>
    <mergeCell ref="AB9:AD9"/>
    <mergeCell ref="AB11:AD11"/>
    <mergeCell ref="V14:X14"/>
    <mergeCell ref="Y14:AA14"/>
    <mergeCell ref="Y9:AA9"/>
    <mergeCell ref="J19:L19"/>
    <mergeCell ref="M17:O17"/>
    <mergeCell ref="M19:O19"/>
    <mergeCell ref="P15:R15"/>
    <mergeCell ref="P17:R17"/>
    <mergeCell ref="P19:R19"/>
    <mergeCell ref="Y12:AA12"/>
    <mergeCell ref="BD10:BF10"/>
    <mergeCell ref="BD12:BF12"/>
    <mergeCell ref="AE9:AE10"/>
    <mergeCell ref="AE11:AE12"/>
    <mergeCell ref="AR9:AT9"/>
    <mergeCell ref="AF11:AF12"/>
    <mergeCell ref="AU12:AW12"/>
    <mergeCell ref="J7:L8"/>
    <mergeCell ref="BD13:BF13"/>
    <mergeCell ref="BD11:BF11"/>
    <mergeCell ref="BD9:BF9"/>
    <mergeCell ref="BD7:BF7"/>
    <mergeCell ref="AU11:AW11"/>
    <mergeCell ref="AU7:AW7"/>
    <mergeCell ref="AO7:AQ7"/>
    <mergeCell ref="AR13:AT13"/>
    <mergeCell ref="V7:X7"/>
    <mergeCell ref="BD15:BF16"/>
    <mergeCell ref="AX13:AZ13"/>
    <mergeCell ref="AX9:AZ9"/>
    <mergeCell ref="AX7:AZ7"/>
    <mergeCell ref="BA15:BC15"/>
    <mergeCell ref="BD14:BF14"/>
    <mergeCell ref="AX16:AZ16"/>
    <mergeCell ref="BA11:BC11"/>
    <mergeCell ref="BA9:BC9"/>
    <mergeCell ref="BA7:BC7"/>
    <mergeCell ref="AI63:AJ63"/>
    <mergeCell ref="AI37:AJ37"/>
    <mergeCell ref="AT25:AT26"/>
    <mergeCell ref="AI30:AJ30"/>
    <mergeCell ref="AT45:AT46"/>
    <mergeCell ref="AI62:AJ62"/>
    <mergeCell ref="AI46:AJ46"/>
    <mergeCell ref="AK28:AL29"/>
    <mergeCell ref="AI32:AJ32"/>
    <mergeCell ref="AP34:AR35"/>
    <mergeCell ref="AR11:AT11"/>
    <mergeCell ref="AR12:AT12"/>
    <mergeCell ref="AU9:AW10"/>
    <mergeCell ref="AX11:AZ12"/>
    <mergeCell ref="AZ38:BA39"/>
    <mergeCell ref="AU5:AW5"/>
    <mergeCell ref="AU6:AW6"/>
    <mergeCell ref="AX8:AZ8"/>
    <mergeCell ref="BA13:BC14"/>
    <mergeCell ref="AU15:AW15"/>
    <mergeCell ref="BA6:BC6"/>
    <mergeCell ref="BA5:BC5"/>
    <mergeCell ref="AU33:AY34"/>
    <mergeCell ref="AU37:AY38"/>
    <mergeCell ref="BB32:BC32"/>
    <mergeCell ref="AZ30:BA31"/>
    <mergeCell ref="AU31:AY32"/>
    <mergeCell ref="AO14:AQ14"/>
    <mergeCell ref="AU27:AY28"/>
    <mergeCell ref="AT27:AT28"/>
    <mergeCell ref="AU13:AW13"/>
    <mergeCell ref="AT37:AT38"/>
    <mergeCell ref="AR5:AT5"/>
    <mergeCell ref="AX5:AZ5"/>
    <mergeCell ref="AX6:AZ6"/>
    <mergeCell ref="AX10:AZ10"/>
    <mergeCell ref="AR6:AT6"/>
    <mergeCell ref="AI66:AJ66"/>
    <mergeCell ref="AI65:AJ65"/>
    <mergeCell ref="AI64:AJ64"/>
    <mergeCell ref="AE64:AF64"/>
    <mergeCell ref="AG64:AH64"/>
    <mergeCell ref="AG22:AH22"/>
    <mergeCell ref="AJ22:AK22"/>
    <mergeCell ref="AC67:AD67"/>
    <mergeCell ref="AC66:AD66"/>
    <mergeCell ref="AC65:AD65"/>
    <mergeCell ref="AI61:AJ61"/>
    <mergeCell ref="AE67:AF67"/>
    <mergeCell ref="AE66:AF66"/>
    <mergeCell ref="AE65:AF65"/>
    <mergeCell ref="AG65:AH65"/>
    <mergeCell ref="AB19:AD20"/>
    <mergeCell ref="Y15:AA15"/>
    <mergeCell ref="S15:U15"/>
    <mergeCell ref="AB17:AD17"/>
    <mergeCell ref="V19:X19"/>
    <mergeCell ref="Y17:AA18"/>
    <mergeCell ref="AB18:AD18"/>
    <mergeCell ref="V15:X16"/>
    <mergeCell ref="Y16:AA16"/>
    <mergeCell ref="S17:U17"/>
    <mergeCell ref="V8:X8"/>
    <mergeCell ref="S10:U10"/>
    <mergeCell ref="S8:U8"/>
    <mergeCell ref="S9:U9"/>
    <mergeCell ref="AJ53:AL54"/>
    <mergeCell ref="BC53:BF54"/>
    <mergeCell ref="BI34:BM35"/>
    <mergeCell ref="AZ22:BA22"/>
    <mergeCell ref="BB24:BC25"/>
    <mergeCell ref="AZ26:BA27"/>
    <mergeCell ref="AT23:AT24"/>
    <mergeCell ref="BB44:BC44"/>
    <mergeCell ref="BB37:BC37"/>
    <mergeCell ref="AU25:AY26"/>
  </mergeCells>
  <printOptions/>
  <pageMargins left="0" right="0" top="1.7322834645669292" bottom="0.15748031496062992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5"/>
  <sheetViews>
    <sheetView zoomScalePageLayoutView="0" workbookViewId="0" topLeftCell="A211">
      <selection activeCell="N10" sqref="N10"/>
    </sheetView>
  </sheetViews>
  <sheetFormatPr defaultColWidth="9.00390625" defaultRowHeight="13.5"/>
  <cols>
    <col min="1" max="1" width="10.625" style="15" customWidth="1"/>
    <col min="2" max="2" width="17.50390625" style="15" customWidth="1"/>
    <col min="3" max="3" width="6.875" style="15" customWidth="1"/>
    <col min="4" max="4" width="3.625" style="17" customWidth="1"/>
    <col min="5" max="7" width="3.625" style="15" customWidth="1"/>
    <col min="8" max="8" width="3.625" style="17" customWidth="1"/>
    <col min="9" max="9" width="6.875" style="15" customWidth="1"/>
    <col min="10" max="10" width="23.625" style="15" customWidth="1"/>
    <col min="11" max="11" width="6.625" style="15" customWidth="1"/>
    <col min="12" max="16384" width="9.00390625" style="15" customWidth="1"/>
  </cols>
  <sheetData>
    <row r="1" spans="1:10" ht="34.5" customHeight="1">
      <c r="A1" s="419" t="s">
        <v>191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17.2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1" ht="17.25">
      <c r="A3" s="420" t="s">
        <v>8</v>
      </c>
      <c r="B3" s="420"/>
      <c r="C3" s="420"/>
      <c r="D3" s="420"/>
      <c r="E3" s="420"/>
      <c r="F3" s="420"/>
      <c r="G3" s="420"/>
      <c r="H3" s="420"/>
      <c r="I3" s="420"/>
      <c r="J3" s="420"/>
      <c r="K3" s="13"/>
    </row>
    <row r="4" spans="1:11" ht="17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2" ht="13.5" customHeight="1">
      <c r="A5" s="39" t="s">
        <v>183</v>
      </c>
      <c r="B5" s="59"/>
    </row>
    <row r="6" ht="13.5" customHeight="1">
      <c r="A6" s="16"/>
    </row>
    <row r="7" spans="1:9" ht="13.5" customHeight="1">
      <c r="A7" s="38" t="s">
        <v>38</v>
      </c>
      <c r="B7" s="21"/>
      <c r="C7" s="17"/>
      <c r="E7" s="17">
        <v>28</v>
      </c>
      <c r="F7" s="17" t="s">
        <v>61</v>
      </c>
      <c r="G7" s="17">
        <v>10</v>
      </c>
      <c r="I7" s="17"/>
    </row>
    <row r="8" spans="1:10" ht="13.5" customHeight="1">
      <c r="A8" s="411" t="s">
        <v>39</v>
      </c>
      <c r="B8" s="411" t="s">
        <v>6</v>
      </c>
      <c r="C8" s="411">
        <f>SUM(E7:E10)</f>
        <v>100</v>
      </c>
      <c r="D8" s="411" t="s">
        <v>59</v>
      </c>
      <c r="E8" s="1">
        <v>20</v>
      </c>
      <c r="F8" s="1" t="s">
        <v>61</v>
      </c>
      <c r="G8" s="1">
        <v>18</v>
      </c>
      <c r="H8" s="411" t="s">
        <v>60</v>
      </c>
      <c r="I8" s="411">
        <f>SUM(G7:G10)</f>
        <v>59</v>
      </c>
      <c r="J8" s="411" t="s">
        <v>5</v>
      </c>
    </row>
    <row r="9" spans="1:10" ht="13.5" customHeight="1">
      <c r="A9" s="411"/>
      <c r="B9" s="418"/>
      <c r="C9" s="411"/>
      <c r="D9" s="411"/>
      <c r="E9" s="1">
        <v>23</v>
      </c>
      <c r="F9" s="1" t="s">
        <v>61</v>
      </c>
      <c r="G9" s="1">
        <v>10</v>
      </c>
      <c r="H9" s="411"/>
      <c r="I9" s="411"/>
      <c r="J9" s="418"/>
    </row>
    <row r="10" spans="1:9" ht="13.5" customHeight="1">
      <c r="A10" s="17"/>
      <c r="C10" s="17"/>
      <c r="E10" s="17">
        <v>29</v>
      </c>
      <c r="F10" s="17" t="s">
        <v>61</v>
      </c>
      <c r="G10" s="17">
        <v>21</v>
      </c>
      <c r="I10" s="17"/>
    </row>
    <row r="11" spans="1:7" ht="13.5" customHeight="1">
      <c r="A11" s="17"/>
      <c r="E11" s="17"/>
      <c r="F11" s="17"/>
      <c r="G11" s="17"/>
    </row>
    <row r="12" spans="1:9" ht="13.5" customHeight="1">
      <c r="A12" s="38" t="s">
        <v>38</v>
      </c>
      <c r="C12" s="17"/>
      <c r="E12" s="17">
        <v>19</v>
      </c>
      <c r="F12" s="17" t="s">
        <v>61</v>
      </c>
      <c r="G12" s="17">
        <v>26</v>
      </c>
      <c r="I12" s="17"/>
    </row>
    <row r="13" spans="1:10" ht="13.5" customHeight="1">
      <c r="A13" s="411" t="s">
        <v>40</v>
      </c>
      <c r="B13" s="411" t="s">
        <v>2</v>
      </c>
      <c r="C13" s="411">
        <f>SUM(E12:E15)</f>
        <v>127</v>
      </c>
      <c r="D13" s="411" t="s">
        <v>59</v>
      </c>
      <c r="E13" s="1">
        <v>33</v>
      </c>
      <c r="F13" s="1" t="s">
        <v>61</v>
      </c>
      <c r="G13" s="1">
        <v>24</v>
      </c>
      <c r="H13" s="411" t="s">
        <v>60</v>
      </c>
      <c r="I13" s="411">
        <f>SUM(G12:G15)</f>
        <v>99</v>
      </c>
      <c r="J13" s="411" t="s">
        <v>57</v>
      </c>
    </row>
    <row r="14" spans="1:10" ht="13.5" customHeight="1">
      <c r="A14" s="411"/>
      <c r="B14" s="418"/>
      <c r="C14" s="411"/>
      <c r="D14" s="411"/>
      <c r="E14" s="1">
        <v>39</v>
      </c>
      <c r="F14" s="1" t="s">
        <v>61</v>
      </c>
      <c r="G14" s="1">
        <v>20</v>
      </c>
      <c r="H14" s="411"/>
      <c r="I14" s="411"/>
      <c r="J14" s="418"/>
    </row>
    <row r="15" spans="1:10" ht="13.5" customHeight="1">
      <c r="A15" s="1"/>
      <c r="B15" s="24"/>
      <c r="C15" s="1"/>
      <c r="D15" s="1"/>
      <c r="E15" s="1">
        <v>36</v>
      </c>
      <c r="F15" s="1" t="s">
        <v>61</v>
      </c>
      <c r="G15" s="1">
        <v>29</v>
      </c>
      <c r="H15" s="1"/>
      <c r="I15" s="1"/>
      <c r="J15" s="24"/>
    </row>
    <row r="16" spans="1:9" ht="13.5" customHeight="1">
      <c r="A16" s="17"/>
      <c r="C16" s="17"/>
      <c r="E16" s="17"/>
      <c r="F16" s="17"/>
      <c r="G16" s="17"/>
      <c r="I16" s="17"/>
    </row>
    <row r="17" spans="1:9" ht="13.5" customHeight="1">
      <c r="A17" s="38" t="s">
        <v>38</v>
      </c>
      <c r="C17" s="17"/>
      <c r="E17" s="17">
        <v>28</v>
      </c>
      <c r="F17" s="17" t="s">
        <v>61</v>
      </c>
      <c r="G17" s="17">
        <v>18</v>
      </c>
      <c r="I17" s="17"/>
    </row>
    <row r="18" spans="1:10" ht="13.5" customHeight="1">
      <c r="A18" s="411" t="s">
        <v>41</v>
      </c>
      <c r="B18" s="411" t="s">
        <v>3</v>
      </c>
      <c r="C18" s="411">
        <f>SUM(E17:E20)</f>
        <v>103</v>
      </c>
      <c r="D18" s="411" t="s">
        <v>59</v>
      </c>
      <c r="E18" s="1">
        <v>25</v>
      </c>
      <c r="F18" s="1" t="s">
        <v>61</v>
      </c>
      <c r="G18" s="1">
        <v>18</v>
      </c>
      <c r="H18" s="411" t="s">
        <v>60</v>
      </c>
      <c r="I18" s="411">
        <f>SUM(G17:G20)</f>
        <v>76</v>
      </c>
      <c r="J18" s="411" t="s">
        <v>9</v>
      </c>
    </row>
    <row r="19" spans="1:10" ht="13.5" customHeight="1">
      <c r="A19" s="411"/>
      <c r="B19" s="418"/>
      <c r="C19" s="411"/>
      <c r="D19" s="411"/>
      <c r="E19" s="1">
        <v>29</v>
      </c>
      <c r="F19" s="1" t="s">
        <v>61</v>
      </c>
      <c r="G19" s="1">
        <v>14</v>
      </c>
      <c r="H19" s="411"/>
      <c r="I19" s="411"/>
      <c r="J19" s="418"/>
    </row>
    <row r="20" spans="1:10" ht="13.5" customHeight="1">
      <c r="A20" s="1"/>
      <c r="B20" s="24"/>
      <c r="C20" s="1"/>
      <c r="D20" s="1"/>
      <c r="E20" s="1">
        <v>21</v>
      </c>
      <c r="F20" s="1" t="s">
        <v>61</v>
      </c>
      <c r="G20" s="1">
        <v>26</v>
      </c>
      <c r="H20" s="1"/>
      <c r="I20" s="1"/>
      <c r="J20" s="24"/>
    </row>
    <row r="21" spans="1:10" ht="13.5" customHeight="1">
      <c r="A21" s="1"/>
      <c r="B21" s="24"/>
      <c r="C21" s="1"/>
      <c r="D21" s="1"/>
      <c r="E21" s="1"/>
      <c r="F21" s="1"/>
      <c r="G21" s="1"/>
      <c r="H21" s="1"/>
      <c r="I21" s="1"/>
      <c r="J21" s="24"/>
    </row>
    <row r="22" spans="1:10" ht="13.5" customHeight="1">
      <c r="A22" s="58" t="s">
        <v>38</v>
      </c>
      <c r="B22" s="24"/>
      <c r="C22" s="1"/>
      <c r="D22" s="1"/>
      <c r="E22" s="1">
        <v>26</v>
      </c>
      <c r="F22" s="1" t="s">
        <v>61</v>
      </c>
      <c r="G22" s="1">
        <v>15</v>
      </c>
      <c r="H22" s="1"/>
      <c r="I22" s="1"/>
      <c r="J22" s="24"/>
    </row>
    <row r="23" spans="1:10" ht="13.5" customHeight="1">
      <c r="A23" s="411" t="s">
        <v>56</v>
      </c>
      <c r="B23" s="411" t="s">
        <v>1</v>
      </c>
      <c r="C23" s="411">
        <f>SUM(E22:E25)</f>
        <v>101</v>
      </c>
      <c r="D23" s="411" t="s">
        <v>59</v>
      </c>
      <c r="E23" s="1">
        <v>21</v>
      </c>
      <c r="F23" s="1" t="s">
        <v>61</v>
      </c>
      <c r="G23" s="1">
        <v>9</v>
      </c>
      <c r="H23" s="411" t="s">
        <v>60</v>
      </c>
      <c r="I23" s="411">
        <f>SUM(G22:G25)</f>
        <v>67</v>
      </c>
      <c r="J23" s="411" t="s">
        <v>42</v>
      </c>
    </row>
    <row r="24" spans="1:10" ht="13.5" customHeight="1">
      <c r="A24" s="411"/>
      <c r="B24" s="418"/>
      <c r="C24" s="411"/>
      <c r="D24" s="411"/>
      <c r="E24" s="1">
        <v>26</v>
      </c>
      <c r="F24" s="17" t="s">
        <v>61</v>
      </c>
      <c r="G24" s="1">
        <v>23</v>
      </c>
      <c r="H24" s="411"/>
      <c r="I24" s="411"/>
      <c r="J24" s="418"/>
    </row>
    <row r="25" spans="1:10" ht="13.5" customHeight="1">
      <c r="A25" s="1"/>
      <c r="B25" s="24"/>
      <c r="C25" s="1"/>
      <c r="D25" s="1"/>
      <c r="E25" s="1">
        <v>28</v>
      </c>
      <c r="F25" s="17" t="s">
        <v>61</v>
      </c>
      <c r="G25" s="1">
        <v>20</v>
      </c>
      <c r="H25" s="1"/>
      <c r="I25" s="1"/>
      <c r="J25" s="24"/>
    </row>
    <row r="26" spans="1:9" ht="13.5" customHeight="1">
      <c r="A26" s="17"/>
      <c r="C26" s="17"/>
      <c r="E26" s="17"/>
      <c r="G26" s="17"/>
      <c r="I26" s="17"/>
    </row>
    <row r="27" spans="1:2" ht="13.5" customHeight="1">
      <c r="A27" s="39" t="s">
        <v>184</v>
      </c>
      <c r="B27" s="59"/>
    </row>
    <row r="28" ht="13.5" customHeight="1">
      <c r="A28" s="16"/>
    </row>
    <row r="29" spans="1:9" ht="13.5" customHeight="1">
      <c r="A29" s="38" t="s">
        <v>38</v>
      </c>
      <c r="B29" s="21"/>
      <c r="C29" s="17"/>
      <c r="E29" s="17">
        <v>18</v>
      </c>
      <c r="F29" s="17" t="s">
        <v>61</v>
      </c>
      <c r="G29" s="17">
        <v>28</v>
      </c>
      <c r="I29" s="17"/>
    </row>
    <row r="30" spans="1:10" ht="13.5" customHeight="1">
      <c r="A30" s="411" t="s">
        <v>74</v>
      </c>
      <c r="B30" s="411" t="s">
        <v>42</v>
      </c>
      <c r="C30" s="411">
        <f>SUM(E29:E32)</f>
        <v>85</v>
      </c>
      <c r="D30" s="411" t="s">
        <v>59</v>
      </c>
      <c r="E30" s="1">
        <v>22</v>
      </c>
      <c r="F30" s="1" t="s">
        <v>61</v>
      </c>
      <c r="G30" s="1">
        <v>24</v>
      </c>
      <c r="H30" s="411" t="s">
        <v>60</v>
      </c>
      <c r="I30" s="411">
        <f>SUM(G29:G32)</f>
        <v>102</v>
      </c>
      <c r="J30" s="411" t="s">
        <v>187</v>
      </c>
    </row>
    <row r="31" spans="1:10" ht="13.5" customHeight="1">
      <c r="A31" s="411"/>
      <c r="B31" s="418"/>
      <c r="C31" s="411"/>
      <c r="D31" s="411"/>
      <c r="E31" s="1">
        <v>21</v>
      </c>
      <c r="F31" s="1" t="s">
        <v>61</v>
      </c>
      <c r="G31" s="1">
        <v>24</v>
      </c>
      <c r="H31" s="411"/>
      <c r="I31" s="411"/>
      <c r="J31" s="418"/>
    </row>
    <row r="32" spans="1:9" ht="13.5" customHeight="1">
      <c r="A32" s="17"/>
      <c r="C32" s="17"/>
      <c r="E32" s="17">
        <v>24</v>
      </c>
      <c r="F32" s="17" t="s">
        <v>61</v>
      </c>
      <c r="G32" s="17">
        <v>26</v>
      </c>
      <c r="I32" s="17"/>
    </row>
    <row r="33" spans="1:7" ht="13.5" customHeight="1">
      <c r="A33" s="17"/>
      <c r="E33" s="17"/>
      <c r="F33" s="17"/>
      <c r="G33" s="17"/>
    </row>
    <row r="34" spans="1:9" ht="13.5" customHeight="1">
      <c r="A34" s="38" t="s">
        <v>38</v>
      </c>
      <c r="C34" s="17"/>
      <c r="E34" s="17">
        <v>19</v>
      </c>
      <c r="F34" s="17" t="s">
        <v>61</v>
      </c>
      <c r="G34" s="17">
        <v>19</v>
      </c>
      <c r="I34" s="17"/>
    </row>
    <row r="35" spans="1:10" ht="13.5" customHeight="1">
      <c r="A35" s="411" t="s">
        <v>75</v>
      </c>
      <c r="B35" s="411" t="s">
        <v>9</v>
      </c>
      <c r="C35" s="411">
        <f>SUM(E34:E37)</f>
        <v>53</v>
      </c>
      <c r="D35" s="411" t="s">
        <v>59</v>
      </c>
      <c r="E35" s="1">
        <v>10</v>
      </c>
      <c r="F35" s="1" t="s">
        <v>61</v>
      </c>
      <c r="G35" s="1">
        <v>32</v>
      </c>
      <c r="H35" s="411" t="s">
        <v>60</v>
      </c>
      <c r="I35" s="411">
        <f>SUM(G34:G37)</f>
        <v>95</v>
      </c>
      <c r="J35" s="411" t="s">
        <v>1</v>
      </c>
    </row>
    <row r="36" spans="1:10" ht="13.5" customHeight="1">
      <c r="A36" s="411"/>
      <c r="B36" s="418"/>
      <c r="C36" s="411"/>
      <c r="D36" s="411"/>
      <c r="E36" s="1">
        <v>13</v>
      </c>
      <c r="F36" s="1" t="s">
        <v>61</v>
      </c>
      <c r="G36" s="1">
        <v>18</v>
      </c>
      <c r="H36" s="411"/>
      <c r="I36" s="411"/>
      <c r="J36" s="418"/>
    </row>
    <row r="37" spans="1:10" ht="13.5" customHeight="1">
      <c r="A37" s="1"/>
      <c r="B37" s="24"/>
      <c r="C37" s="1"/>
      <c r="D37" s="1"/>
      <c r="E37" s="1">
        <v>11</v>
      </c>
      <c r="F37" s="1" t="s">
        <v>61</v>
      </c>
      <c r="G37" s="1">
        <v>26</v>
      </c>
      <c r="H37" s="1"/>
      <c r="I37" s="1"/>
      <c r="J37" s="24"/>
    </row>
    <row r="38" spans="1:9" ht="13.5" customHeight="1">
      <c r="A38" s="17"/>
      <c r="C38" s="17"/>
      <c r="E38" s="17"/>
      <c r="F38" s="17"/>
      <c r="G38" s="17"/>
      <c r="I38" s="17"/>
    </row>
    <row r="39" spans="1:9" ht="13.5" customHeight="1">
      <c r="A39" s="38" t="s">
        <v>38</v>
      </c>
      <c r="C39" s="17"/>
      <c r="E39" s="17">
        <v>12</v>
      </c>
      <c r="F39" s="17" t="s">
        <v>61</v>
      </c>
      <c r="G39" s="17">
        <v>21</v>
      </c>
      <c r="I39" s="17"/>
    </row>
    <row r="40" spans="1:10" ht="13.5" customHeight="1">
      <c r="A40" s="411" t="s">
        <v>76</v>
      </c>
      <c r="B40" s="411" t="s">
        <v>5</v>
      </c>
      <c r="C40" s="411">
        <f>SUM(E39:E42)</f>
        <v>55</v>
      </c>
      <c r="D40" s="411" t="s">
        <v>59</v>
      </c>
      <c r="E40" s="1">
        <v>15</v>
      </c>
      <c r="F40" s="1" t="s">
        <v>61</v>
      </c>
      <c r="G40" s="1">
        <v>27</v>
      </c>
      <c r="H40" s="411" t="s">
        <v>60</v>
      </c>
      <c r="I40" s="411">
        <f>SUM(G39:G42)</f>
        <v>86</v>
      </c>
      <c r="J40" s="411" t="s">
        <v>2</v>
      </c>
    </row>
    <row r="41" spans="1:10" ht="13.5" customHeight="1">
      <c r="A41" s="411"/>
      <c r="B41" s="418"/>
      <c r="C41" s="411"/>
      <c r="D41" s="411"/>
      <c r="E41" s="1">
        <v>17</v>
      </c>
      <c r="F41" s="1" t="s">
        <v>61</v>
      </c>
      <c r="G41" s="1">
        <v>25</v>
      </c>
      <c r="H41" s="411"/>
      <c r="I41" s="411"/>
      <c r="J41" s="418"/>
    </row>
    <row r="42" spans="1:10" ht="13.5" customHeight="1">
      <c r="A42" s="1"/>
      <c r="B42" s="24"/>
      <c r="C42" s="1"/>
      <c r="D42" s="1"/>
      <c r="E42" s="1">
        <v>11</v>
      </c>
      <c r="F42" s="1" t="s">
        <v>61</v>
      </c>
      <c r="G42" s="1">
        <v>13</v>
      </c>
      <c r="H42" s="1"/>
      <c r="I42" s="1"/>
      <c r="J42" s="24"/>
    </row>
    <row r="43" spans="1:10" ht="13.5" customHeight="1">
      <c r="A43" s="1"/>
      <c r="B43" s="24"/>
      <c r="C43" s="1"/>
      <c r="D43" s="1"/>
      <c r="E43" s="1"/>
      <c r="F43" s="1"/>
      <c r="G43" s="1"/>
      <c r="H43" s="1"/>
      <c r="I43" s="1"/>
      <c r="J43" s="24"/>
    </row>
    <row r="44" spans="1:10" ht="13.5" customHeight="1">
      <c r="A44" s="58" t="s">
        <v>38</v>
      </c>
      <c r="B44" s="24"/>
      <c r="C44" s="1"/>
      <c r="D44" s="1"/>
      <c r="E44" s="1">
        <v>11</v>
      </c>
      <c r="F44" s="1" t="s">
        <v>61</v>
      </c>
      <c r="G44" s="1">
        <v>37</v>
      </c>
      <c r="H44" s="1"/>
      <c r="I44" s="1"/>
      <c r="J44" s="24"/>
    </row>
    <row r="45" spans="1:10" ht="13.5" customHeight="1">
      <c r="A45" s="411" t="s">
        <v>77</v>
      </c>
      <c r="B45" s="411" t="s">
        <v>57</v>
      </c>
      <c r="C45" s="411">
        <f>SUM(E44:E47)</f>
        <v>79</v>
      </c>
      <c r="D45" s="411" t="s">
        <v>59</v>
      </c>
      <c r="E45" s="1">
        <v>22</v>
      </c>
      <c r="F45" s="1" t="s">
        <v>61</v>
      </c>
      <c r="G45" s="1">
        <v>18</v>
      </c>
      <c r="H45" s="411" t="s">
        <v>60</v>
      </c>
      <c r="I45" s="411">
        <f>SUM(G44:G47)</f>
        <v>115</v>
      </c>
      <c r="J45" s="411" t="s">
        <v>6</v>
      </c>
    </row>
    <row r="46" spans="1:10" ht="13.5" customHeight="1">
      <c r="A46" s="411"/>
      <c r="B46" s="418"/>
      <c r="C46" s="411"/>
      <c r="D46" s="411"/>
      <c r="E46" s="1">
        <v>27</v>
      </c>
      <c r="F46" s="17" t="s">
        <v>61</v>
      </c>
      <c r="G46" s="1">
        <v>33</v>
      </c>
      <c r="H46" s="411"/>
      <c r="I46" s="411"/>
      <c r="J46" s="418"/>
    </row>
    <row r="47" spans="1:10" ht="13.5" customHeight="1">
      <c r="A47" s="1"/>
      <c r="B47" s="24"/>
      <c r="C47" s="1"/>
      <c r="D47" s="1"/>
      <c r="E47" s="1">
        <v>19</v>
      </c>
      <c r="F47" s="17" t="s">
        <v>61</v>
      </c>
      <c r="G47" s="1">
        <v>27</v>
      </c>
      <c r="H47" s="1"/>
      <c r="I47" s="1"/>
      <c r="J47" s="24"/>
    </row>
    <row r="48" spans="3:9" ht="13.5" customHeight="1">
      <c r="C48" s="17"/>
      <c r="E48" s="17"/>
      <c r="F48" s="17"/>
      <c r="G48" s="17"/>
      <c r="I48" s="17"/>
    </row>
    <row r="49" spans="1:2" ht="13.5" customHeight="1">
      <c r="A49" s="39" t="s">
        <v>185</v>
      </c>
      <c r="B49" s="59"/>
    </row>
    <row r="50" ht="13.5" customHeight="1">
      <c r="A50" s="16"/>
    </row>
    <row r="51" spans="1:9" ht="13.5" customHeight="1">
      <c r="A51" s="38" t="s">
        <v>38</v>
      </c>
      <c r="B51" s="21"/>
      <c r="C51" s="17"/>
      <c r="E51" s="17">
        <v>28</v>
      </c>
      <c r="F51" s="17" t="s">
        <v>61</v>
      </c>
      <c r="G51" s="17">
        <v>19</v>
      </c>
      <c r="I51" s="17"/>
    </row>
    <row r="52" spans="1:10" ht="13.5" customHeight="1">
      <c r="A52" s="411" t="s">
        <v>39</v>
      </c>
      <c r="B52" s="411" t="s">
        <v>66</v>
      </c>
      <c r="C52" s="411">
        <f>SUM(E51:E54)</f>
        <v>93</v>
      </c>
      <c r="D52" s="411" t="s">
        <v>59</v>
      </c>
      <c r="E52" s="1">
        <v>20</v>
      </c>
      <c r="F52" s="1" t="s">
        <v>61</v>
      </c>
      <c r="G52" s="1">
        <v>18</v>
      </c>
      <c r="H52" s="411" t="s">
        <v>60</v>
      </c>
      <c r="I52" s="411">
        <f>SUM(G51:G54)</f>
        <v>69</v>
      </c>
      <c r="J52" s="411" t="s">
        <v>9</v>
      </c>
    </row>
    <row r="53" spans="1:10" ht="13.5" customHeight="1">
      <c r="A53" s="411"/>
      <c r="B53" s="418"/>
      <c r="C53" s="411"/>
      <c r="D53" s="411"/>
      <c r="E53" s="1">
        <v>23</v>
      </c>
      <c r="F53" s="1" t="s">
        <v>61</v>
      </c>
      <c r="G53" s="1">
        <v>16</v>
      </c>
      <c r="H53" s="411"/>
      <c r="I53" s="411"/>
      <c r="J53" s="418"/>
    </row>
    <row r="54" spans="1:9" ht="13.5" customHeight="1">
      <c r="A54" s="17"/>
      <c r="C54" s="17"/>
      <c r="E54" s="17">
        <v>22</v>
      </c>
      <c r="F54" s="17" t="s">
        <v>61</v>
      </c>
      <c r="G54" s="17">
        <v>16</v>
      </c>
      <c r="I54" s="17"/>
    </row>
    <row r="55" spans="1:7" ht="13.5" customHeight="1">
      <c r="A55" s="17"/>
      <c r="E55" s="17"/>
      <c r="F55" s="17"/>
      <c r="G55" s="17"/>
    </row>
    <row r="56" spans="1:9" ht="13.5" customHeight="1">
      <c r="A56" s="38" t="s">
        <v>38</v>
      </c>
      <c r="C56" s="17"/>
      <c r="E56" s="17">
        <v>25</v>
      </c>
      <c r="F56" s="17" t="s">
        <v>61</v>
      </c>
      <c r="G56" s="17">
        <v>17</v>
      </c>
      <c r="I56" s="17"/>
    </row>
    <row r="57" spans="1:10" ht="13.5" customHeight="1">
      <c r="A57" s="411" t="s">
        <v>78</v>
      </c>
      <c r="B57" s="411" t="s">
        <v>188</v>
      </c>
      <c r="C57" s="411">
        <f>SUM(E56:E59)</f>
        <v>101</v>
      </c>
      <c r="D57" s="411" t="s">
        <v>59</v>
      </c>
      <c r="E57" s="1">
        <v>21</v>
      </c>
      <c r="F57" s="1" t="s">
        <v>61</v>
      </c>
      <c r="G57" s="1">
        <v>25</v>
      </c>
      <c r="H57" s="411" t="s">
        <v>60</v>
      </c>
      <c r="I57" s="411">
        <f>SUM(G56:G59)</f>
        <v>70</v>
      </c>
      <c r="J57" s="411" t="s">
        <v>86</v>
      </c>
    </row>
    <row r="58" spans="1:10" ht="13.5" customHeight="1">
      <c r="A58" s="411"/>
      <c r="B58" s="418"/>
      <c r="C58" s="411"/>
      <c r="D58" s="411"/>
      <c r="E58" s="1">
        <v>28</v>
      </c>
      <c r="F58" s="1" t="s">
        <v>61</v>
      </c>
      <c r="G58" s="1">
        <v>11</v>
      </c>
      <c r="H58" s="411"/>
      <c r="I58" s="411"/>
      <c r="J58" s="418"/>
    </row>
    <row r="59" spans="1:10" ht="13.5" customHeight="1">
      <c r="A59" s="1"/>
      <c r="B59" s="24"/>
      <c r="C59" s="1"/>
      <c r="D59" s="1"/>
      <c r="E59" s="1">
        <v>27</v>
      </c>
      <c r="F59" s="1" t="s">
        <v>61</v>
      </c>
      <c r="G59" s="1">
        <v>17</v>
      </c>
      <c r="H59" s="1"/>
      <c r="I59" s="1"/>
      <c r="J59" s="24"/>
    </row>
    <row r="60" spans="1:9" ht="13.5" customHeight="1">
      <c r="A60" s="17"/>
      <c r="C60" s="17"/>
      <c r="E60" s="17"/>
      <c r="F60" s="17"/>
      <c r="G60" s="17"/>
      <c r="I60" s="17"/>
    </row>
    <row r="61" spans="1:9" ht="13.5" customHeight="1">
      <c r="A61" s="38" t="s">
        <v>38</v>
      </c>
      <c r="C61" s="17"/>
      <c r="E61" s="17">
        <v>28</v>
      </c>
      <c r="F61" s="17" t="s">
        <v>61</v>
      </c>
      <c r="G61" s="17">
        <v>21</v>
      </c>
      <c r="I61" s="17"/>
    </row>
    <row r="62" spans="1:10" ht="13.5" customHeight="1">
      <c r="A62" s="411" t="s">
        <v>79</v>
      </c>
      <c r="B62" s="411" t="s">
        <v>187</v>
      </c>
      <c r="C62" s="411">
        <f>SUM(E61:E64)</f>
        <v>83</v>
      </c>
      <c r="D62" s="411" t="s">
        <v>59</v>
      </c>
      <c r="E62" s="1">
        <v>19</v>
      </c>
      <c r="F62" s="1" t="s">
        <v>61</v>
      </c>
      <c r="G62" s="1">
        <v>13</v>
      </c>
      <c r="H62" s="411" t="s">
        <v>60</v>
      </c>
      <c r="I62" s="411">
        <f>SUM(G61:G64)</f>
        <v>76</v>
      </c>
      <c r="J62" s="411" t="s">
        <v>189</v>
      </c>
    </row>
    <row r="63" spans="1:10" ht="13.5" customHeight="1">
      <c r="A63" s="411"/>
      <c r="B63" s="418"/>
      <c r="C63" s="411"/>
      <c r="D63" s="411"/>
      <c r="E63" s="1">
        <v>17</v>
      </c>
      <c r="F63" s="1" t="s">
        <v>61</v>
      </c>
      <c r="G63" s="1">
        <v>25</v>
      </c>
      <c r="H63" s="411"/>
      <c r="I63" s="411"/>
      <c r="J63" s="418"/>
    </row>
    <row r="64" spans="1:10" ht="13.5" customHeight="1">
      <c r="A64" s="1"/>
      <c r="B64" s="24"/>
      <c r="C64" s="1"/>
      <c r="D64" s="1"/>
      <c r="E64" s="1">
        <v>19</v>
      </c>
      <c r="F64" s="1" t="s">
        <v>61</v>
      </c>
      <c r="G64" s="1">
        <v>17</v>
      </c>
      <c r="H64" s="1"/>
      <c r="I64" s="1"/>
      <c r="J64" s="24"/>
    </row>
    <row r="65" spans="1:10" ht="13.5" customHeight="1">
      <c r="A65" s="1"/>
      <c r="B65" s="24"/>
      <c r="C65" s="1"/>
      <c r="D65" s="1"/>
      <c r="E65" s="1"/>
      <c r="F65" s="1"/>
      <c r="G65" s="1"/>
      <c r="H65" s="1"/>
      <c r="I65" s="1"/>
      <c r="J65" s="24"/>
    </row>
    <row r="66" spans="1:10" ht="13.5" customHeight="1">
      <c r="A66" s="58" t="s">
        <v>38</v>
      </c>
      <c r="B66" s="24"/>
      <c r="C66" s="1"/>
      <c r="D66" s="1"/>
      <c r="E66" s="1">
        <v>23</v>
      </c>
      <c r="F66" s="1" t="s">
        <v>61</v>
      </c>
      <c r="G66" s="1">
        <v>12</v>
      </c>
      <c r="H66" s="1"/>
      <c r="I66" s="1"/>
      <c r="J66" s="24"/>
    </row>
    <row r="67" spans="1:10" ht="13.5" customHeight="1">
      <c r="A67" s="411" t="s">
        <v>56</v>
      </c>
      <c r="B67" s="411" t="s">
        <v>1</v>
      </c>
      <c r="C67" s="411">
        <f>SUM(E66:E69)</f>
        <v>105</v>
      </c>
      <c r="D67" s="411" t="s">
        <v>59</v>
      </c>
      <c r="E67" s="1">
        <v>27</v>
      </c>
      <c r="F67" s="1" t="s">
        <v>61</v>
      </c>
      <c r="G67" s="1">
        <v>26</v>
      </c>
      <c r="H67" s="411" t="s">
        <v>60</v>
      </c>
      <c r="I67" s="411">
        <f>SUM(G66:G69)</f>
        <v>68</v>
      </c>
      <c r="J67" s="411" t="s">
        <v>57</v>
      </c>
    </row>
    <row r="68" spans="1:10" ht="13.5" customHeight="1">
      <c r="A68" s="411"/>
      <c r="B68" s="418"/>
      <c r="C68" s="411"/>
      <c r="D68" s="411"/>
      <c r="E68" s="1">
        <v>26</v>
      </c>
      <c r="F68" s="17" t="s">
        <v>61</v>
      </c>
      <c r="G68" s="1">
        <v>18</v>
      </c>
      <c r="H68" s="411"/>
      <c r="I68" s="411"/>
      <c r="J68" s="418"/>
    </row>
    <row r="69" spans="1:10" ht="13.5" customHeight="1">
      <c r="A69" s="1"/>
      <c r="B69" s="24"/>
      <c r="C69" s="1"/>
      <c r="D69" s="1"/>
      <c r="E69" s="1">
        <v>29</v>
      </c>
      <c r="F69" s="17" t="s">
        <v>61</v>
      </c>
      <c r="G69" s="1">
        <v>12</v>
      </c>
      <c r="H69" s="1"/>
      <c r="I69" s="1"/>
      <c r="J69" s="24"/>
    </row>
    <row r="70" spans="3:9" ht="13.5" customHeight="1">
      <c r="C70" s="17"/>
      <c r="E70" s="17"/>
      <c r="F70" s="17"/>
      <c r="G70" s="17"/>
      <c r="I70" s="17"/>
    </row>
    <row r="71" spans="1:2" ht="13.5" customHeight="1">
      <c r="A71" s="39" t="s">
        <v>186</v>
      </c>
      <c r="B71" s="59"/>
    </row>
    <row r="72" ht="13.5" customHeight="1">
      <c r="A72" s="16"/>
    </row>
    <row r="73" spans="1:9" ht="13.5" customHeight="1">
      <c r="A73" s="38" t="s">
        <v>38</v>
      </c>
      <c r="B73" s="21"/>
      <c r="C73" s="17"/>
      <c r="E73" s="17">
        <v>21</v>
      </c>
      <c r="F73" s="17" t="s">
        <v>61</v>
      </c>
      <c r="G73" s="17">
        <v>14</v>
      </c>
      <c r="I73" s="17"/>
    </row>
    <row r="74" spans="1:10" ht="13.5" customHeight="1">
      <c r="A74" s="411" t="s">
        <v>74</v>
      </c>
      <c r="B74" s="411" t="s">
        <v>66</v>
      </c>
      <c r="C74" s="411">
        <f>SUM(E73:E76)</f>
        <v>91</v>
      </c>
      <c r="D74" s="411" t="s">
        <v>59</v>
      </c>
      <c r="E74" s="1">
        <v>23</v>
      </c>
      <c r="F74" s="1" t="s">
        <v>61</v>
      </c>
      <c r="G74" s="1">
        <v>13</v>
      </c>
      <c r="H74" s="411" t="s">
        <v>60</v>
      </c>
      <c r="I74" s="411">
        <f>SUM(G73:G76)</f>
        <v>69</v>
      </c>
      <c r="J74" s="411" t="s">
        <v>86</v>
      </c>
    </row>
    <row r="75" spans="1:10" ht="13.5" customHeight="1">
      <c r="A75" s="411"/>
      <c r="B75" s="418"/>
      <c r="C75" s="411"/>
      <c r="D75" s="411"/>
      <c r="E75" s="1">
        <v>25</v>
      </c>
      <c r="F75" s="1" t="s">
        <v>61</v>
      </c>
      <c r="G75" s="1">
        <v>18</v>
      </c>
      <c r="H75" s="411"/>
      <c r="I75" s="411"/>
      <c r="J75" s="418"/>
    </row>
    <row r="76" spans="1:9" ht="13.5" customHeight="1">
      <c r="A76" s="17"/>
      <c r="C76" s="17"/>
      <c r="E76" s="17">
        <v>22</v>
      </c>
      <c r="F76" s="17" t="s">
        <v>61</v>
      </c>
      <c r="G76" s="17">
        <v>24</v>
      </c>
      <c r="I76" s="17"/>
    </row>
    <row r="77" spans="1:7" ht="13.5" customHeight="1">
      <c r="A77" s="17"/>
      <c r="E77" s="17"/>
      <c r="F77" s="17"/>
      <c r="G77" s="17"/>
    </row>
    <row r="78" spans="1:9" ht="13.5" customHeight="1">
      <c r="A78" s="38" t="s">
        <v>38</v>
      </c>
      <c r="C78" s="17"/>
      <c r="E78" s="17">
        <v>18</v>
      </c>
      <c r="F78" s="17" t="s">
        <v>61</v>
      </c>
      <c r="G78" s="17">
        <v>36</v>
      </c>
      <c r="I78" s="17"/>
    </row>
    <row r="79" spans="1:10" ht="13.5" customHeight="1">
      <c r="A79" s="411" t="s">
        <v>84</v>
      </c>
      <c r="B79" s="411" t="s">
        <v>189</v>
      </c>
      <c r="C79" s="411">
        <f>SUM(E78:E81)</f>
        <v>62</v>
      </c>
      <c r="D79" s="411" t="s">
        <v>59</v>
      </c>
      <c r="E79" s="1">
        <v>20</v>
      </c>
      <c r="F79" s="1" t="s">
        <v>61</v>
      </c>
      <c r="G79" s="1">
        <v>19</v>
      </c>
      <c r="H79" s="411" t="s">
        <v>60</v>
      </c>
      <c r="I79" s="411">
        <f>SUM(G78:G81)</f>
        <v>105</v>
      </c>
      <c r="J79" s="411" t="s">
        <v>47</v>
      </c>
    </row>
    <row r="80" spans="1:10" ht="13.5" customHeight="1">
      <c r="A80" s="411"/>
      <c r="B80" s="418"/>
      <c r="C80" s="411"/>
      <c r="D80" s="411"/>
      <c r="E80" s="1">
        <v>12</v>
      </c>
      <c r="F80" s="1" t="s">
        <v>61</v>
      </c>
      <c r="G80" s="1">
        <v>25</v>
      </c>
      <c r="H80" s="411"/>
      <c r="I80" s="411"/>
      <c r="J80" s="418"/>
    </row>
    <row r="81" spans="1:10" ht="13.5" customHeight="1">
      <c r="A81" s="1"/>
      <c r="B81" s="24"/>
      <c r="C81" s="1"/>
      <c r="D81" s="1"/>
      <c r="E81" s="1">
        <v>12</v>
      </c>
      <c r="F81" s="1" t="s">
        <v>61</v>
      </c>
      <c r="G81" s="1">
        <v>25</v>
      </c>
      <c r="H81" s="1"/>
      <c r="I81" s="1"/>
      <c r="J81" s="24"/>
    </row>
    <row r="82" spans="1:9" ht="13.5" customHeight="1">
      <c r="A82" s="17"/>
      <c r="C82" s="17"/>
      <c r="E82" s="17"/>
      <c r="F82" s="17"/>
      <c r="G82" s="17"/>
      <c r="I82" s="17"/>
    </row>
    <row r="83" spans="1:9" ht="13.5" customHeight="1">
      <c r="A83" s="38" t="s">
        <v>38</v>
      </c>
      <c r="C83" s="17"/>
      <c r="E83" s="17">
        <v>27</v>
      </c>
      <c r="F83" s="17" t="s">
        <v>61</v>
      </c>
      <c r="G83" s="17">
        <v>31</v>
      </c>
      <c r="I83" s="17"/>
    </row>
    <row r="84" spans="1:10" ht="13.5" customHeight="1">
      <c r="A84" s="411" t="s">
        <v>85</v>
      </c>
      <c r="B84" s="411" t="s">
        <v>190</v>
      </c>
      <c r="C84" s="411">
        <f>SUM(E83:E86)</f>
        <v>71</v>
      </c>
      <c r="D84" s="411" t="s">
        <v>59</v>
      </c>
      <c r="E84" s="1">
        <v>15</v>
      </c>
      <c r="F84" s="1" t="s">
        <v>61</v>
      </c>
      <c r="G84" s="1">
        <v>17</v>
      </c>
      <c r="H84" s="411" t="s">
        <v>60</v>
      </c>
      <c r="I84" s="411">
        <f>SUM(G83:G86)</f>
        <v>103</v>
      </c>
      <c r="J84" s="411" t="s">
        <v>188</v>
      </c>
    </row>
    <row r="85" spans="1:10" ht="13.5" customHeight="1">
      <c r="A85" s="411"/>
      <c r="B85" s="418"/>
      <c r="C85" s="411"/>
      <c r="D85" s="411"/>
      <c r="E85" s="1">
        <v>8</v>
      </c>
      <c r="F85" s="1" t="s">
        <v>61</v>
      </c>
      <c r="G85" s="1">
        <v>25</v>
      </c>
      <c r="H85" s="411"/>
      <c r="I85" s="411"/>
      <c r="J85" s="418"/>
    </row>
    <row r="86" spans="1:10" ht="13.5" customHeight="1">
      <c r="A86" s="1"/>
      <c r="B86" s="24"/>
      <c r="C86" s="1"/>
      <c r="D86" s="1"/>
      <c r="E86" s="1">
        <v>21</v>
      </c>
      <c r="F86" s="1" t="s">
        <v>61</v>
      </c>
      <c r="G86" s="1">
        <v>30</v>
      </c>
      <c r="H86" s="1"/>
      <c r="I86" s="1"/>
      <c r="J86" s="24"/>
    </row>
    <row r="87" spans="1:10" ht="13.5" customHeight="1">
      <c r="A87" s="1"/>
      <c r="B87" s="24"/>
      <c r="C87" s="1"/>
      <c r="D87" s="1"/>
      <c r="E87" s="1"/>
      <c r="F87" s="1"/>
      <c r="G87" s="1"/>
      <c r="H87" s="1"/>
      <c r="I87" s="1"/>
      <c r="J87" s="24"/>
    </row>
    <row r="88" spans="1:10" ht="13.5" customHeight="1">
      <c r="A88" s="58" t="s">
        <v>38</v>
      </c>
      <c r="B88" s="24"/>
      <c r="C88" s="1"/>
      <c r="D88" s="1"/>
      <c r="E88" s="1">
        <v>13</v>
      </c>
      <c r="F88" s="1" t="s">
        <v>61</v>
      </c>
      <c r="G88" s="1">
        <v>29</v>
      </c>
      <c r="H88" s="1"/>
      <c r="I88" s="1"/>
      <c r="J88" s="24"/>
    </row>
    <row r="89" spans="1:10" ht="13.5" customHeight="1">
      <c r="A89" s="411" t="s">
        <v>77</v>
      </c>
      <c r="B89" s="411" t="s">
        <v>57</v>
      </c>
      <c r="C89" s="411">
        <f>SUM(E88:E91)</f>
        <v>81</v>
      </c>
      <c r="D89" s="411" t="s">
        <v>59</v>
      </c>
      <c r="E89" s="1">
        <v>27</v>
      </c>
      <c r="F89" s="1" t="s">
        <v>61</v>
      </c>
      <c r="G89" s="1">
        <v>21</v>
      </c>
      <c r="H89" s="411" t="s">
        <v>60</v>
      </c>
      <c r="I89" s="411">
        <f>SUM(G88:G91)</f>
        <v>82</v>
      </c>
      <c r="J89" s="411" t="s">
        <v>187</v>
      </c>
    </row>
    <row r="90" spans="1:10" ht="13.5" customHeight="1">
      <c r="A90" s="411"/>
      <c r="B90" s="418"/>
      <c r="C90" s="411"/>
      <c r="D90" s="411"/>
      <c r="E90" s="1">
        <v>16</v>
      </c>
      <c r="F90" s="17" t="s">
        <v>61</v>
      </c>
      <c r="G90" s="1">
        <v>24</v>
      </c>
      <c r="H90" s="411"/>
      <c r="I90" s="411"/>
      <c r="J90" s="418"/>
    </row>
    <row r="91" spans="1:10" ht="13.5" customHeight="1">
      <c r="A91" s="1"/>
      <c r="B91" s="24"/>
      <c r="C91" s="1"/>
      <c r="D91" s="1"/>
      <c r="E91" s="1">
        <v>25</v>
      </c>
      <c r="F91" s="17" t="s">
        <v>61</v>
      </c>
      <c r="G91" s="1">
        <v>8</v>
      </c>
      <c r="H91" s="1"/>
      <c r="I91" s="1"/>
      <c r="J91" s="24"/>
    </row>
    <row r="92" ht="13.5" customHeight="1"/>
    <row r="93" ht="13.5" customHeight="1">
      <c r="A93" s="16" t="s">
        <v>202</v>
      </c>
    </row>
    <row r="94" ht="13.5" customHeight="1">
      <c r="A94" s="16"/>
    </row>
    <row r="95" spans="1:9" ht="13.5" customHeight="1">
      <c r="A95" s="38" t="s">
        <v>23</v>
      </c>
      <c r="C95" s="17"/>
      <c r="E95" s="17">
        <v>24</v>
      </c>
      <c r="F95" s="17" t="s">
        <v>206</v>
      </c>
      <c r="G95" s="17">
        <v>12</v>
      </c>
      <c r="I95" s="17"/>
    </row>
    <row r="96" spans="1:10" ht="13.5" customHeight="1">
      <c r="A96" s="411" t="s">
        <v>203</v>
      </c>
      <c r="B96" s="411" t="s">
        <v>91</v>
      </c>
      <c r="C96" s="411">
        <f>SUM(E95:E98)</f>
        <v>75</v>
      </c>
      <c r="D96" s="411" t="s">
        <v>204</v>
      </c>
      <c r="E96" s="1">
        <v>11</v>
      </c>
      <c r="F96" s="1" t="s">
        <v>206</v>
      </c>
      <c r="G96" s="1">
        <v>22</v>
      </c>
      <c r="H96" s="411" t="s">
        <v>205</v>
      </c>
      <c r="I96" s="411">
        <f>SUM(G95:G98)</f>
        <v>64</v>
      </c>
      <c r="J96" s="411" t="s">
        <v>113</v>
      </c>
    </row>
    <row r="97" spans="1:10" ht="13.5" customHeight="1">
      <c r="A97" s="411"/>
      <c r="B97" s="418"/>
      <c r="C97" s="411"/>
      <c r="D97" s="411"/>
      <c r="E97" s="1">
        <v>15</v>
      </c>
      <c r="F97" s="1" t="s">
        <v>206</v>
      </c>
      <c r="G97" s="1">
        <v>22</v>
      </c>
      <c r="H97" s="411"/>
      <c r="I97" s="411"/>
      <c r="J97" s="418"/>
    </row>
    <row r="98" spans="1:10" ht="13.5" customHeight="1">
      <c r="A98" s="1"/>
      <c r="B98" s="19"/>
      <c r="C98" s="1"/>
      <c r="D98" s="1"/>
      <c r="E98" s="1">
        <v>25</v>
      </c>
      <c r="F98" s="1" t="s">
        <v>206</v>
      </c>
      <c r="G98" s="1">
        <v>8</v>
      </c>
      <c r="H98" s="1"/>
      <c r="I98" s="1"/>
      <c r="J98" s="19"/>
    </row>
    <row r="99" spans="1:10" ht="13.5" customHeight="1">
      <c r="A99" s="1"/>
      <c r="B99" s="19"/>
      <c r="C99" s="19"/>
      <c r="D99" s="1"/>
      <c r="E99" s="1"/>
      <c r="F99" s="1"/>
      <c r="G99" s="1"/>
      <c r="H99" s="1"/>
      <c r="I99" s="19"/>
      <c r="J99" s="19"/>
    </row>
    <row r="100" spans="1:10" ht="13.5" customHeight="1">
      <c r="A100" s="38" t="s">
        <v>23</v>
      </c>
      <c r="B100" s="19"/>
      <c r="C100" s="1"/>
      <c r="D100" s="1"/>
      <c r="E100" s="1">
        <v>25</v>
      </c>
      <c r="F100" s="1" t="s">
        <v>206</v>
      </c>
      <c r="G100" s="1">
        <v>8</v>
      </c>
      <c r="H100" s="1"/>
      <c r="I100" s="1"/>
      <c r="J100" s="19"/>
    </row>
    <row r="101" spans="1:10" ht="13.5" customHeight="1">
      <c r="A101" s="411" t="s">
        <v>207</v>
      </c>
      <c r="B101" s="411" t="s">
        <v>127</v>
      </c>
      <c r="C101" s="411">
        <f>SUM(E100:E103)</f>
        <v>106</v>
      </c>
      <c r="D101" s="411" t="s">
        <v>204</v>
      </c>
      <c r="E101" s="1">
        <v>26</v>
      </c>
      <c r="F101" s="1" t="s">
        <v>206</v>
      </c>
      <c r="G101" s="1">
        <v>14</v>
      </c>
      <c r="H101" s="411" t="s">
        <v>205</v>
      </c>
      <c r="I101" s="411">
        <f>SUM(G100:G103)</f>
        <v>57</v>
      </c>
      <c r="J101" s="411" t="s">
        <v>92</v>
      </c>
    </row>
    <row r="102" spans="1:10" ht="13.5" customHeight="1">
      <c r="A102" s="411"/>
      <c r="B102" s="418"/>
      <c r="C102" s="411"/>
      <c r="D102" s="411"/>
      <c r="E102" s="1">
        <v>19</v>
      </c>
      <c r="F102" s="1" t="s">
        <v>206</v>
      </c>
      <c r="G102" s="1">
        <v>24</v>
      </c>
      <c r="H102" s="411"/>
      <c r="I102" s="411"/>
      <c r="J102" s="418"/>
    </row>
    <row r="103" spans="1:10" ht="13.5" customHeight="1">
      <c r="A103" s="1"/>
      <c r="B103" s="1"/>
      <c r="C103" s="1"/>
      <c r="D103" s="1"/>
      <c r="E103" s="1">
        <v>36</v>
      </c>
      <c r="F103" s="1" t="s">
        <v>206</v>
      </c>
      <c r="G103" s="1">
        <v>11</v>
      </c>
      <c r="H103" s="1"/>
      <c r="I103" s="1"/>
      <c r="J103" s="19"/>
    </row>
    <row r="104" spans="1:10" ht="13.5" customHeight="1">
      <c r="A104" s="1"/>
      <c r="B104" s="19"/>
      <c r="C104" s="19"/>
      <c r="D104" s="1"/>
      <c r="E104" s="19"/>
      <c r="F104" s="19"/>
      <c r="G104" s="19"/>
      <c r="H104" s="1"/>
      <c r="I104" s="19"/>
      <c r="J104" s="19"/>
    </row>
    <row r="105" spans="1:10" ht="13.5" customHeight="1">
      <c r="A105" s="38" t="s">
        <v>23</v>
      </c>
      <c r="B105" s="19"/>
      <c r="C105" s="1"/>
      <c r="D105" s="1"/>
      <c r="E105" s="1">
        <v>17</v>
      </c>
      <c r="F105" s="1" t="s">
        <v>206</v>
      </c>
      <c r="G105" s="1">
        <v>22</v>
      </c>
      <c r="H105" s="1"/>
      <c r="I105" s="1"/>
      <c r="J105" s="19"/>
    </row>
    <row r="106" spans="1:10" ht="13.5" customHeight="1">
      <c r="A106" s="411" t="s">
        <v>208</v>
      </c>
      <c r="B106" s="411" t="s">
        <v>229</v>
      </c>
      <c r="C106" s="411">
        <f>SUM(E105:E108)</f>
        <v>84</v>
      </c>
      <c r="D106" s="411" t="s">
        <v>209</v>
      </c>
      <c r="E106" s="1">
        <v>10</v>
      </c>
      <c r="F106" s="1" t="s">
        <v>206</v>
      </c>
      <c r="G106" s="1">
        <v>36</v>
      </c>
      <c r="H106" s="411" t="s">
        <v>210</v>
      </c>
      <c r="I106" s="411">
        <f>SUM(G105:G108)</f>
        <v>112</v>
      </c>
      <c r="J106" s="411" t="s">
        <v>95</v>
      </c>
    </row>
    <row r="107" spans="1:10" ht="13.5" customHeight="1">
      <c r="A107" s="411"/>
      <c r="B107" s="418"/>
      <c r="C107" s="411"/>
      <c r="D107" s="411"/>
      <c r="E107" s="1">
        <v>27</v>
      </c>
      <c r="F107" s="1" t="s">
        <v>206</v>
      </c>
      <c r="G107" s="1">
        <v>27</v>
      </c>
      <c r="H107" s="411"/>
      <c r="I107" s="411"/>
      <c r="J107" s="418"/>
    </row>
    <row r="108" spans="1:9" ht="13.5" customHeight="1">
      <c r="A108" s="1"/>
      <c r="C108" s="17"/>
      <c r="E108" s="17">
        <v>30</v>
      </c>
      <c r="F108" s="17" t="s">
        <v>206</v>
      </c>
      <c r="G108" s="17">
        <v>27</v>
      </c>
      <c r="I108" s="17"/>
    </row>
    <row r="109" spans="1:9" ht="13.5" customHeight="1">
      <c r="A109" s="1"/>
      <c r="C109" s="17"/>
      <c r="E109" s="17"/>
      <c r="F109" s="17"/>
      <c r="G109" s="17"/>
      <c r="I109" s="17"/>
    </row>
    <row r="110" spans="1:9" ht="13.5" customHeight="1">
      <c r="A110" s="38" t="s">
        <v>23</v>
      </c>
      <c r="C110" s="17"/>
      <c r="E110" s="17">
        <v>16</v>
      </c>
      <c r="F110" s="17" t="s">
        <v>206</v>
      </c>
      <c r="G110" s="17">
        <v>16</v>
      </c>
      <c r="I110" s="17"/>
    </row>
    <row r="111" spans="1:10" ht="13.5" customHeight="1">
      <c r="A111" s="411" t="s">
        <v>211</v>
      </c>
      <c r="B111" s="411" t="s">
        <v>96</v>
      </c>
      <c r="C111" s="411">
        <f>SUM(E110:E113)</f>
        <v>71</v>
      </c>
      <c r="D111" s="411" t="s">
        <v>209</v>
      </c>
      <c r="E111" s="1">
        <v>17</v>
      </c>
      <c r="F111" s="1" t="s">
        <v>206</v>
      </c>
      <c r="G111" s="1">
        <v>23</v>
      </c>
      <c r="H111" s="411" t="s">
        <v>210</v>
      </c>
      <c r="I111" s="411">
        <f>SUM(G110:G113)</f>
        <v>61</v>
      </c>
      <c r="J111" s="411" t="s">
        <v>97</v>
      </c>
    </row>
    <row r="112" spans="1:10" ht="13.5" customHeight="1">
      <c r="A112" s="411"/>
      <c r="B112" s="418"/>
      <c r="C112" s="411"/>
      <c r="D112" s="411"/>
      <c r="E112" s="1">
        <v>15</v>
      </c>
      <c r="F112" s="1" t="s">
        <v>206</v>
      </c>
      <c r="G112" s="1">
        <v>11</v>
      </c>
      <c r="H112" s="411"/>
      <c r="I112" s="411"/>
      <c r="J112" s="418"/>
    </row>
    <row r="113" spans="1:10" ht="13.5" customHeight="1">
      <c r="A113" s="1"/>
      <c r="B113" s="19"/>
      <c r="C113" s="1"/>
      <c r="D113" s="1"/>
      <c r="E113" s="1">
        <v>23</v>
      </c>
      <c r="F113" s="1" t="s">
        <v>206</v>
      </c>
      <c r="G113" s="1">
        <v>11</v>
      </c>
      <c r="H113" s="1"/>
      <c r="I113" s="1"/>
      <c r="J113" s="19"/>
    </row>
    <row r="114" spans="1:10" ht="13.5" customHeight="1">
      <c r="A114" s="1"/>
      <c r="B114" s="19"/>
      <c r="C114" s="19"/>
      <c r="D114" s="1"/>
      <c r="E114" s="1"/>
      <c r="F114" s="1"/>
      <c r="G114" s="1"/>
      <c r="H114" s="1"/>
      <c r="I114" s="19"/>
      <c r="J114" s="19"/>
    </row>
    <row r="115" ht="13.5" customHeight="1">
      <c r="A115" s="16" t="s">
        <v>242</v>
      </c>
    </row>
    <row r="116" ht="13.5" customHeight="1">
      <c r="B116" s="16"/>
    </row>
    <row r="117" spans="1:9" ht="13.5" customHeight="1">
      <c r="A117" s="38" t="s">
        <v>38</v>
      </c>
      <c r="C117" s="17"/>
      <c r="E117" s="17">
        <v>24</v>
      </c>
      <c r="F117" s="17" t="s">
        <v>231</v>
      </c>
      <c r="G117" s="17">
        <v>18</v>
      </c>
      <c r="I117" s="17"/>
    </row>
    <row r="118" spans="1:10" ht="13.5" customHeight="1">
      <c r="A118" s="411" t="s">
        <v>236</v>
      </c>
      <c r="B118" s="411" t="s">
        <v>57</v>
      </c>
      <c r="C118" s="411">
        <f>SUM(E117:E120)</f>
        <v>92</v>
      </c>
      <c r="D118" s="411" t="s">
        <v>225</v>
      </c>
      <c r="E118" s="1">
        <v>25</v>
      </c>
      <c r="F118" s="1" t="s">
        <v>231</v>
      </c>
      <c r="G118" s="1">
        <v>14</v>
      </c>
      <c r="H118" s="411" t="s">
        <v>226</v>
      </c>
      <c r="I118" s="411">
        <f>SUM(G117:G120)</f>
        <v>51</v>
      </c>
      <c r="J118" s="411" t="s">
        <v>9</v>
      </c>
    </row>
    <row r="119" spans="1:10" ht="13.5" customHeight="1">
      <c r="A119" s="411"/>
      <c r="B119" s="411"/>
      <c r="C119" s="411"/>
      <c r="D119" s="411"/>
      <c r="E119" s="1">
        <v>20</v>
      </c>
      <c r="F119" s="1" t="s">
        <v>231</v>
      </c>
      <c r="G119" s="1">
        <v>9</v>
      </c>
      <c r="H119" s="411"/>
      <c r="I119" s="411"/>
      <c r="J119" s="411"/>
    </row>
    <row r="120" spans="1:9" ht="13.5" customHeight="1">
      <c r="A120" s="17"/>
      <c r="C120" s="17"/>
      <c r="E120" s="17">
        <v>23</v>
      </c>
      <c r="F120" s="17" t="s">
        <v>231</v>
      </c>
      <c r="G120" s="17">
        <v>10</v>
      </c>
      <c r="I120" s="17"/>
    </row>
    <row r="121" spans="2:10" ht="13.5" customHeight="1">
      <c r="B121" s="21"/>
      <c r="E121" s="17"/>
      <c r="F121" s="17"/>
      <c r="G121" s="17"/>
      <c r="J121" s="21"/>
    </row>
    <row r="122" spans="1:10" ht="13.5" customHeight="1">
      <c r="A122" s="38" t="s">
        <v>38</v>
      </c>
      <c r="B122" s="21"/>
      <c r="C122" s="17"/>
      <c r="E122" s="17">
        <v>23</v>
      </c>
      <c r="F122" s="17" t="s">
        <v>231</v>
      </c>
      <c r="G122" s="17">
        <v>18</v>
      </c>
      <c r="I122" s="17"/>
      <c r="J122" s="21"/>
    </row>
    <row r="123" spans="1:10" ht="13.5" customHeight="1">
      <c r="A123" s="411" t="s">
        <v>228</v>
      </c>
      <c r="B123" s="411" t="s">
        <v>1</v>
      </c>
      <c r="C123" s="411">
        <f>SUM(E122:E125)</f>
        <v>80</v>
      </c>
      <c r="D123" s="411" t="s">
        <v>225</v>
      </c>
      <c r="E123" s="1">
        <v>17</v>
      </c>
      <c r="F123" s="1" t="s">
        <v>231</v>
      </c>
      <c r="G123" s="1">
        <v>19</v>
      </c>
      <c r="H123" s="411" t="s">
        <v>226</v>
      </c>
      <c r="I123" s="411">
        <f>SUM(G122:G125)</f>
        <v>61</v>
      </c>
      <c r="J123" s="411" t="s">
        <v>6</v>
      </c>
    </row>
    <row r="124" spans="1:10" ht="13.5" customHeight="1">
      <c r="A124" s="411"/>
      <c r="B124" s="411"/>
      <c r="C124" s="411"/>
      <c r="D124" s="411"/>
      <c r="E124" s="1">
        <v>24</v>
      </c>
      <c r="F124" s="1" t="s">
        <v>231</v>
      </c>
      <c r="G124" s="1">
        <v>9</v>
      </c>
      <c r="H124" s="411"/>
      <c r="I124" s="411"/>
      <c r="J124" s="411"/>
    </row>
    <row r="125" spans="1:9" ht="13.5" customHeight="1">
      <c r="A125" s="17"/>
      <c r="C125" s="17"/>
      <c r="E125" s="17">
        <v>16</v>
      </c>
      <c r="F125" s="17" t="s">
        <v>231</v>
      </c>
      <c r="G125" s="17">
        <v>15</v>
      </c>
      <c r="I125" s="17"/>
    </row>
    <row r="126" spans="3:9" ht="13.5" customHeight="1">
      <c r="C126" s="17"/>
      <c r="E126" s="17"/>
      <c r="F126" s="17"/>
      <c r="G126" s="17"/>
      <c r="I126" s="17"/>
    </row>
    <row r="127" spans="1:9" ht="13.5" customHeight="1">
      <c r="A127" s="38" t="s">
        <v>38</v>
      </c>
      <c r="C127" s="17"/>
      <c r="E127" s="17">
        <v>22</v>
      </c>
      <c r="F127" s="17" t="s">
        <v>231</v>
      </c>
      <c r="G127" s="17">
        <v>22</v>
      </c>
      <c r="I127" s="17"/>
    </row>
    <row r="128" spans="1:10" ht="13.5" customHeight="1">
      <c r="A128" s="411" t="s">
        <v>232</v>
      </c>
      <c r="B128" s="411" t="s">
        <v>5</v>
      </c>
      <c r="C128" s="411">
        <f>SUM(E127:E131)</f>
        <v>77</v>
      </c>
      <c r="D128" s="411" t="s">
        <v>225</v>
      </c>
      <c r="E128" s="1">
        <v>17</v>
      </c>
      <c r="F128" s="1" t="s">
        <v>231</v>
      </c>
      <c r="G128" s="1">
        <v>22</v>
      </c>
      <c r="H128" s="411" t="s">
        <v>226</v>
      </c>
      <c r="I128" s="411">
        <f>SUM(G127:G131)</f>
        <v>84</v>
      </c>
      <c r="J128" s="411" t="s">
        <v>42</v>
      </c>
    </row>
    <row r="129" spans="1:10" ht="13.5" customHeight="1">
      <c r="A129" s="411"/>
      <c r="B129" s="411"/>
      <c r="C129" s="411"/>
      <c r="D129" s="411"/>
      <c r="E129" s="1">
        <v>21</v>
      </c>
      <c r="F129" s="1" t="s">
        <v>231</v>
      </c>
      <c r="G129" s="1">
        <v>15</v>
      </c>
      <c r="H129" s="411"/>
      <c r="I129" s="411"/>
      <c r="J129" s="411"/>
    </row>
    <row r="130" spans="1:10" ht="13.5" customHeight="1">
      <c r="A130" s="1"/>
      <c r="B130" s="19"/>
      <c r="C130" s="1"/>
      <c r="D130" s="1"/>
      <c r="E130" s="1">
        <v>12</v>
      </c>
      <c r="F130" s="1" t="s">
        <v>231</v>
      </c>
      <c r="G130" s="1">
        <v>13</v>
      </c>
      <c r="H130" s="1"/>
      <c r="I130" s="1"/>
      <c r="J130" s="21"/>
    </row>
    <row r="131" spans="2:10" ht="13.5" customHeight="1">
      <c r="B131" s="19"/>
      <c r="C131" s="19"/>
      <c r="D131" s="1"/>
      <c r="E131" s="1">
        <v>5</v>
      </c>
      <c r="F131" s="1" t="s">
        <v>231</v>
      </c>
      <c r="G131" s="1">
        <v>12</v>
      </c>
      <c r="H131" s="1"/>
      <c r="I131" s="19"/>
      <c r="J131" s="21"/>
    </row>
    <row r="132" spans="2:10" ht="13.5" customHeight="1">
      <c r="B132" s="19"/>
      <c r="C132" s="19"/>
      <c r="D132" s="1"/>
      <c r="E132" s="19"/>
      <c r="F132" s="1"/>
      <c r="G132" s="19"/>
      <c r="H132" s="1"/>
      <c r="I132" s="19"/>
      <c r="J132" s="21"/>
    </row>
    <row r="133" spans="1:10" ht="13.5" customHeight="1">
      <c r="A133" s="38" t="s">
        <v>38</v>
      </c>
      <c r="B133" s="19"/>
      <c r="C133" s="1"/>
      <c r="D133" s="1"/>
      <c r="E133" s="1">
        <v>31</v>
      </c>
      <c r="F133" s="1" t="s">
        <v>231</v>
      </c>
      <c r="G133" s="1">
        <v>13</v>
      </c>
      <c r="H133" s="1"/>
      <c r="I133" s="1"/>
      <c r="J133" s="21"/>
    </row>
    <row r="134" spans="1:10" ht="13.5" customHeight="1">
      <c r="A134" s="411" t="s">
        <v>237</v>
      </c>
      <c r="B134" s="411" t="s">
        <v>2</v>
      </c>
      <c r="C134" s="418">
        <f>SUM(E133:E136)</f>
        <v>117</v>
      </c>
      <c r="D134" s="417" t="s">
        <v>225</v>
      </c>
      <c r="E134" s="1">
        <v>24</v>
      </c>
      <c r="F134" s="1" t="s">
        <v>231</v>
      </c>
      <c r="G134" s="1">
        <v>20</v>
      </c>
      <c r="H134" s="417" t="s">
        <v>226</v>
      </c>
      <c r="I134" s="418">
        <f>SUM(G133:G136)</f>
        <v>84</v>
      </c>
      <c r="J134" s="411" t="s">
        <v>3</v>
      </c>
    </row>
    <row r="135" spans="1:10" ht="13.5" customHeight="1">
      <c r="A135" s="411"/>
      <c r="B135" s="411"/>
      <c r="C135" s="418"/>
      <c r="D135" s="417"/>
      <c r="E135" s="1">
        <v>25</v>
      </c>
      <c r="F135" s="1" t="s">
        <v>231</v>
      </c>
      <c r="G135" s="1">
        <v>19</v>
      </c>
      <c r="H135" s="417"/>
      <c r="I135" s="418"/>
      <c r="J135" s="411"/>
    </row>
    <row r="136" spans="1:10" ht="13.5" customHeight="1">
      <c r="A136" s="1"/>
      <c r="B136" s="1"/>
      <c r="C136" s="24"/>
      <c r="D136" s="24"/>
      <c r="E136" s="1">
        <v>37</v>
      </c>
      <c r="F136" s="1" t="s">
        <v>231</v>
      </c>
      <c r="G136" s="1">
        <v>32</v>
      </c>
      <c r="H136" s="24"/>
      <c r="I136" s="24"/>
      <c r="J136" s="1"/>
    </row>
    <row r="137" spans="1:10" ht="13.5" customHeight="1">
      <c r="A137" s="1"/>
      <c r="B137" s="19"/>
      <c r="C137" s="1"/>
      <c r="D137" s="1"/>
      <c r="E137" s="1"/>
      <c r="F137" s="1"/>
      <c r="G137" s="1"/>
      <c r="H137" s="1"/>
      <c r="I137" s="1"/>
      <c r="J137" s="19"/>
    </row>
    <row r="138" spans="1:10" ht="13.5" customHeight="1">
      <c r="A138" s="38" t="s">
        <v>23</v>
      </c>
      <c r="B138" s="19"/>
      <c r="C138" s="1"/>
      <c r="D138" s="1"/>
      <c r="E138" s="1">
        <v>18</v>
      </c>
      <c r="F138" s="1" t="s">
        <v>246</v>
      </c>
      <c r="G138" s="1">
        <v>20</v>
      </c>
      <c r="H138" s="1"/>
      <c r="I138" s="1"/>
      <c r="J138" s="19"/>
    </row>
    <row r="139" spans="1:10" ht="13.5" customHeight="1">
      <c r="A139" s="411" t="s">
        <v>243</v>
      </c>
      <c r="B139" s="411" t="s">
        <v>94</v>
      </c>
      <c r="C139" s="411">
        <f>SUM(E138:E141)</f>
        <v>91</v>
      </c>
      <c r="D139" s="411" t="s">
        <v>244</v>
      </c>
      <c r="E139" s="1">
        <v>23</v>
      </c>
      <c r="F139" s="1" t="s">
        <v>246</v>
      </c>
      <c r="G139" s="1">
        <v>7</v>
      </c>
      <c r="H139" s="411" t="s">
        <v>245</v>
      </c>
      <c r="I139" s="411">
        <f>SUM(G138:G141)</f>
        <v>71</v>
      </c>
      <c r="J139" s="411" t="s">
        <v>95</v>
      </c>
    </row>
    <row r="140" spans="1:10" ht="13.5" customHeight="1">
      <c r="A140" s="411"/>
      <c r="B140" s="411"/>
      <c r="C140" s="411"/>
      <c r="D140" s="411"/>
      <c r="E140" s="1">
        <v>21</v>
      </c>
      <c r="F140" s="1" t="s">
        <v>246</v>
      </c>
      <c r="G140" s="1">
        <v>16</v>
      </c>
      <c r="H140" s="411"/>
      <c r="I140" s="411"/>
      <c r="J140" s="411"/>
    </row>
    <row r="141" spans="1:9" ht="13.5" customHeight="1">
      <c r="A141" s="17"/>
      <c r="C141" s="17"/>
      <c r="E141" s="17">
        <v>29</v>
      </c>
      <c r="F141" s="17" t="s">
        <v>246</v>
      </c>
      <c r="G141" s="17">
        <v>28</v>
      </c>
      <c r="I141" s="17"/>
    </row>
    <row r="142" spans="2:10" ht="13.5" customHeight="1">
      <c r="B142" s="19"/>
      <c r="C142" s="19"/>
      <c r="D142" s="1"/>
      <c r="E142" s="1"/>
      <c r="F142" s="1"/>
      <c r="G142" s="1"/>
      <c r="H142" s="1"/>
      <c r="I142" s="19"/>
      <c r="J142" s="19"/>
    </row>
    <row r="143" spans="1:10" ht="13.5" customHeight="1">
      <c r="A143" s="38" t="s">
        <v>23</v>
      </c>
      <c r="B143" s="19"/>
      <c r="C143" s="1"/>
      <c r="D143" s="1"/>
      <c r="E143" s="1">
        <v>11</v>
      </c>
      <c r="F143" s="1" t="s">
        <v>246</v>
      </c>
      <c r="G143" s="1">
        <v>35</v>
      </c>
      <c r="H143" s="1"/>
      <c r="I143" s="1"/>
      <c r="J143" s="19"/>
    </row>
    <row r="144" spans="1:10" ht="13.5" customHeight="1">
      <c r="A144" s="411" t="s">
        <v>247</v>
      </c>
      <c r="B144" s="411" t="s">
        <v>96</v>
      </c>
      <c r="C144" s="411">
        <f>SUM(E143:E146)</f>
        <v>78</v>
      </c>
      <c r="D144" s="411" t="s">
        <v>244</v>
      </c>
      <c r="E144" s="1">
        <v>20</v>
      </c>
      <c r="F144" s="1" t="s">
        <v>246</v>
      </c>
      <c r="G144" s="1">
        <v>19</v>
      </c>
      <c r="H144" s="411" t="s">
        <v>245</v>
      </c>
      <c r="I144" s="411">
        <f>SUM(G143:G146)</f>
        <v>108</v>
      </c>
      <c r="J144" s="411" t="s">
        <v>98</v>
      </c>
    </row>
    <row r="145" spans="1:10" ht="13.5" customHeight="1">
      <c r="A145" s="411"/>
      <c r="B145" s="411"/>
      <c r="C145" s="411"/>
      <c r="D145" s="411"/>
      <c r="E145" s="1">
        <v>21</v>
      </c>
      <c r="F145" s="1" t="s">
        <v>246</v>
      </c>
      <c r="G145" s="1">
        <v>29</v>
      </c>
      <c r="H145" s="411"/>
      <c r="I145" s="411"/>
      <c r="J145" s="411"/>
    </row>
    <row r="146" spans="1:9" ht="13.5" customHeight="1">
      <c r="A146" s="17"/>
      <c r="C146" s="17"/>
      <c r="E146" s="17">
        <v>26</v>
      </c>
      <c r="F146" s="17" t="s">
        <v>246</v>
      </c>
      <c r="G146" s="17">
        <v>25</v>
      </c>
      <c r="I146" s="17"/>
    </row>
    <row r="147" spans="1:9" ht="13.5" customHeight="1">
      <c r="A147" s="17"/>
      <c r="C147" s="17"/>
      <c r="E147" s="17"/>
      <c r="F147" s="17"/>
      <c r="G147" s="17"/>
      <c r="I147" s="17"/>
    </row>
    <row r="148" spans="1:9" ht="13.5" customHeight="1">
      <c r="A148" s="38" t="s">
        <v>248</v>
      </c>
      <c r="C148" s="17"/>
      <c r="E148" s="17">
        <v>16</v>
      </c>
      <c r="F148" s="17" t="s">
        <v>246</v>
      </c>
      <c r="G148" s="17">
        <v>6</v>
      </c>
      <c r="I148" s="17"/>
    </row>
    <row r="149" spans="1:10" ht="13.5" customHeight="1">
      <c r="A149" s="411" t="s">
        <v>249</v>
      </c>
      <c r="B149" s="411" t="s">
        <v>90</v>
      </c>
      <c r="C149" s="418">
        <f>SUM(E148:E151)</f>
        <v>73</v>
      </c>
      <c r="D149" s="417" t="s">
        <v>244</v>
      </c>
      <c r="E149" s="1">
        <v>15</v>
      </c>
      <c r="F149" s="1" t="s">
        <v>246</v>
      </c>
      <c r="G149" s="1">
        <v>14</v>
      </c>
      <c r="H149" s="417" t="s">
        <v>245</v>
      </c>
      <c r="I149" s="418">
        <f>SUM(G148:G151)</f>
        <v>48</v>
      </c>
      <c r="J149" s="411" t="s">
        <v>91</v>
      </c>
    </row>
    <row r="150" spans="1:10" ht="13.5" customHeight="1">
      <c r="A150" s="411"/>
      <c r="B150" s="411"/>
      <c r="C150" s="418"/>
      <c r="D150" s="418"/>
      <c r="E150" s="1">
        <v>18</v>
      </c>
      <c r="F150" s="1" t="s">
        <v>246</v>
      </c>
      <c r="G150" s="1">
        <v>10</v>
      </c>
      <c r="H150" s="418"/>
      <c r="I150" s="418"/>
      <c r="J150" s="411"/>
    </row>
    <row r="151" spans="1:10" ht="13.5" customHeight="1">
      <c r="A151" s="1"/>
      <c r="B151" s="1"/>
      <c r="C151" s="24"/>
      <c r="D151" s="24"/>
      <c r="E151" s="1">
        <v>24</v>
      </c>
      <c r="F151" s="17" t="s">
        <v>246</v>
      </c>
      <c r="G151" s="1">
        <v>18</v>
      </c>
      <c r="H151" s="24"/>
      <c r="I151" s="24"/>
      <c r="J151" s="1"/>
    </row>
    <row r="152" spans="1:10" ht="13.5" customHeight="1">
      <c r="A152" s="1"/>
      <c r="B152" s="1"/>
      <c r="C152" s="24"/>
      <c r="D152" s="24"/>
      <c r="E152" s="1"/>
      <c r="F152" s="1"/>
      <c r="G152" s="1"/>
      <c r="H152" s="24"/>
      <c r="I152" s="24"/>
      <c r="J152" s="1"/>
    </row>
    <row r="153" spans="1:10" ht="13.5" customHeight="1">
      <c r="A153" s="132" t="s">
        <v>248</v>
      </c>
      <c r="B153" s="1"/>
      <c r="C153" s="24"/>
      <c r="D153" s="24"/>
      <c r="E153" s="1">
        <v>31</v>
      </c>
      <c r="F153" s="1" t="s">
        <v>246</v>
      </c>
      <c r="G153" s="1">
        <v>10</v>
      </c>
      <c r="H153" s="24"/>
      <c r="I153" s="24"/>
      <c r="J153" s="1"/>
    </row>
    <row r="154" spans="1:10" ht="13.5" customHeight="1">
      <c r="A154" s="411" t="s">
        <v>250</v>
      </c>
      <c r="B154" s="411" t="s">
        <v>127</v>
      </c>
      <c r="C154" s="418">
        <f>SUM(E153:E156)</f>
        <v>117</v>
      </c>
      <c r="D154" s="417" t="s">
        <v>244</v>
      </c>
      <c r="E154" s="1">
        <v>14</v>
      </c>
      <c r="F154" s="1" t="s">
        <v>246</v>
      </c>
      <c r="G154" s="1">
        <v>15</v>
      </c>
      <c r="H154" s="417" t="s">
        <v>245</v>
      </c>
      <c r="I154" s="418">
        <f>SUM(G153:G156)</f>
        <v>52</v>
      </c>
      <c r="J154" s="411" t="s">
        <v>93</v>
      </c>
    </row>
    <row r="155" spans="1:10" ht="13.5" customHeight="1">
      <c r="A155" s="411"/>
      <c r="B155" s="411"/>
      <c r="C155" s="418"/>
      <c r="D155" s="418"/>
      <c r="E155" s="1">
        <v>36</v>
      </c>
      <c r="F155" s="1" t="s">
        <v>246</v>
      </c>
      <c r="G155" s="1">
        <v>18</v>
      </c>
      <c r="H155" s="418"/>
      <c r="I155" s="418"/>
      <c r="J155" s="411"/>
    </row>
    <row r="156" spans="1:10" ht="13.5" customHeight="1">
      <c r="A156" s="1"/>
      <c r="B156" s="1"/>
      <c r="C156" s="24"/>
      <c r="D156" s="24"/>
      <c r="E156" s="1">
        <v>36</v>
      </c>
      <c r="F156" s="17" t="s">
        <v>246</v>
      </c>
      <c r="G156" s="1">
        <v>9</v>
      </c>
      <c r="H156" s="24"/>
      <c r="I156" s="24"/>
      <c r="J156" s="1"/>
    </row>
    <row r="157" spans="1:10" ht="13.5" customHeight="1">
      <c r="A157" s="1"/>
      <c r="B157" s="1"/>
      <c r="C157" s="24"/>
      <c r="D157" s="24"/>
      <c r="E157" s="1"/>
      <c r="F157" s="17"/>
      <c r="G157" s="1"/>
      <c r="H157" s="24"/>
      <c r="I157" s="24"/>
      <c r="J157" s="1"/>
    </row>
    <row r="158" spans="1:11" ht="13.5" customHeight="1">
      <c r="A158" s="143" t="s">
        <v>255</v>
      </c>
      <c r="B158" s="143"/>
      <c r="C158" s="72"/>
      <c r="D158" s="72"/>
      <c r="E158" s="133"/>
      <c r="F158" s="134"/>
      <c r="G158" s="133"/>
      <c r="H158" s="72"/>
      <c r="I158" s="72"/>
      <c r="J158" s="133"/>
      <c r="K158" s="135"/>
    </row>
    <row r="159" spans="1:11" ht="13.5" customHeight="1">
      <c r="A159" s="133"/>
      <c r="B159" s="133"/>
      <c r="C159" s="133"/>
      <c r="D159" s="133"/>
      <c r="E159" s="133"/>
      <c r="F159" s="133"/>
      <c r="G159" s="133"/>
      <c r="H159" s="133"/>
      <c r="I159" s="133"/>
      <c r="J159" s="133"/>
      <c r="K159" s="135"/>
    </row>
    <row r="160" spans="1:11" ht="13.5" customHeight="1">
      <c r="A160" s="145" t="s">
        <v>38</v>
      </c>
      <c r="B160" s="133"/>
      <c r="C160" s="133"/>
      <c r="D160" s="133"/>
      <c r="E160" s="133">
        <v>21</v>
      </c>
      <c r="F160" s="133" t="s">
        <v>288</v>
      </c>
      <c r="G160" s="133">
        <v>28</v>
      </c>
      <c r="H160" s="133"/>
      <c r="I160" s="133"/>
      <c r="J160" s="133"/>
      <c r="K160" s="135"/>
    </row>
    <row r="161" spans="1:11" ht="13.5" customHeight="1">
      <c r="A161" s="413" t="s">
        <v>285</v>
      </c>
      <c r="B161" s="413" t="s">
        <v>42</v>
      </c>
      <c r="C161" s="413">
        <f>SUM(E160:E163)</f>
        <v>84</v>
      </c>
      <c r="D161" s="413" t="s">
        <v>286</v>
      </c>
      <c r="E161" s="133">
        <v>26</v>
      </c>
      <c r="F161" s="133" t="s">
        <v>288</v>
      </c>
      <c r="G161" s="133">
        <v>20</v>
      </c>
      <c r="H161" s="413" t="s">
        <v>287</v>
      </c>
      <c r="I161" s="413">
        <f>SUM(G160:G163)</f>
        <v>93</v>
      </c>
      <c r="J161" s="412" t="s">
        <v>4</v>
      </c>
      <c r="K161" s="135"/>
    </row>
    <row r="162" spans="1:11" ht="13.5" customHeight="1">
      <c r="A162" s="413"/>
      <c r="B162" s="413"/>
      <c r="C162" s="413"/>
      <c r="D162" s="413"/>
      <c r="E162" s="133">
        <v>14</v>
      </c>
      <c r="F162" s="133" t="s">
        <v>288</v>
      </c>
      <c r="G162" s="133">
        <v>25</v>
      </c>
      <c r="H162" s="413"/>
      <c r="I162" s="413"/>
      <c r="J162" s="421"/>
      <c r="K162" s="135"/>
    </row>
    <row r="163" spans="1:11" ht="13.5" customHeight="1">
      <c r="A163" s="69"/>
      <c r="B163" s="136"/>
      <c r="C163" s="133"/>
      <c r="D163" s="133"/>
      <c r="E163" s="133">
        <v>23</v>
      </c>
      <c r="F163" s="133" t="s">
        <v>288</v>
      </c>
      <c r="G163" s="133">
        <v>20</v>
      </c>
      <c r="H163" s="133"/>
      <c r="I163" s="133"/>
      <c r="J163" s="137"/>
      <c r="K163" s="135"/>
    </row>
    <row r="164" spans="1:11" ht="13.5" customHeight="1">
      <c r="A164" s="133"/>
      <c r="B164" s="133"/>
      <c r="C164" s="72"/>
      <c r="D164" s="72"/>
      <c r="E164" s="133"/>
      <c r="F164" s="133"/>
      <c r="G164" s="133"/>
      <c r="H164" s="72"/>
      <c r="I164" s="72"/>
      <c r="J164" s="133"/>
      <c r="K164" s="135"/>
    </row>
    <row r="165" spans="1:11" ht="13.5" customHeight="1">
      <c r="A165" s="145" t="s">
        <v>38</v>
      </c>
      <c r="B165" s="133"/>
      <c r="C165" s="72"/>
      <c r="D165" s="72"/>
      <c r="E165" s="133">
        <v>24</v>
      </c>
      <c r="F165" s="133" t="s">
        <v>288</v>
      </c>
      <c r="G165" s="133">
        <v>21</v>
      </c>
      <c r="H165" s="72"/>
      <c r="I165" s="72"/>
      <c r="J165" s="133"/>
      <c r="K165" s="135"/>
    </row>
    <row r="166" spans="1:11" ht="13.5" customHeight="1">
      <c r="A166" s="413" t="s">
        <v>289</v>
      </c>
      <c r="B166" s="413" t="s">
        <v>6</v>
      </c>
      <c r="C166" s="413">
        <f>SUM(E165:E168)</f>
        <v>82</v>
      </c>
      <c r="D166" s="413" t="s">
        <v>286</v>
      </c>
      <c r="E166" s="133">
        <v>12</v>
      </c>
      <c r="F166" s="133" t="s">
        <v>288</v>
      </c>
      <c r="G166" s="133">
        <v>17</v>
      </c>
      <c r="H166" s="413" t="s">
        <v>287</v>
      </c>
      <c r="I166" s="413">
        <f>SUM(G165:G168)</f>
        <v>76</v>
      </c>
      <c r="J166" s="413" t="s">
        <v>3</v>
      </c>
      <c r="K166" s="135"/>
    </row>
    <row r="167" spans="1:11" ht="13.5" customHeight="1">
      <c r="A167" s="413"/>
      <c r="B167" s="413"/>
      <c r="C167" s="413"/>
      <c r="D167" s="413"/>
      <c r="E167" s="133">
        <v>22</v>
      </c>
      <c r="F167" s="133" t="s">
        <v>288</v>
      </c>
      <c r="G167" s="133">
        <v>10</v>
      </c>
      <c r="H167" s="413"/>
      <c r="I167" s="413"/>
      <c r="J167" s="413"/>
      <c r="K167" s="135"/>
    </row>
    <row r="168" spans="1:11" ht="13.5" customHeight="1">
      <c r="A168" s="69"/>
      <c r="B168" s="136"/>
      <c r="C168" s="133"/>
      <c r="D168" s="133"/>
      <c r="E168" s="133">
        <v>24</v>
      </c>
      <c r="F168" s="133" t="s">
        <v>288</v>
      </c>
      <c r="G168" s="133">
        <v>28</v>
      </c>
      <c r="H168" s="133"/>
      <c r="I168" s="133"/>
      <c r="J168" s="136"/>
      <c r="K168" s="135"/>
    </row>
    <row r="169" spans="2:11" ht="13.5" customHeight="1">
      <c r="B169" s="133"/>
      <c r="C169" s="133"/>
      <c r="D169" s="133"/>
      <c r="E169" s="133"/>
      <c r="F169" s="133"/>
      <c r="G169" s="133"/>
      <c r="H169" s="133"/>
      <c r="I169" s="133"/>
      <c r="J169" s="133"/>
      <c r="K169" s="135"/>
    </row>
    <row r="170" spans="1:11" ht="13.5" customHeight="1">
      <c r="A170" s="145" t="s">
        <v>38</v>
      </c>
      <c r="E170" s="133">
        <v>14</v>
      </c>
      <c r="F170" s="133" t="s">
        <v>293</v>
      </c>
      <c r="G170" s="133">
        <v>17</v>
      </c>
      <c r="K170" s="135"/>
    </row>
    <row r="171" spans="1:11" ht="13.5" customHeight="1">
      <c r="A171" s="413" t="s">
        <v>290</v>
      </c>
      <c r="B171" s="413" t="s">
        <v>9</v>
      </c>
      <c r="C171" s="413">
        <f>SUM(E170:E173)</f>
        <v>58</v>
      </c>
      <c r="D171" s="413" t="s">
        <v>291</v>
      </c>
      <c r="E171" s="133">
        <v>15</v>
      </c>
      <c r="F171" s="133" t="s">
        <v>293</v>
      </c>
      <c r="G171" s="133">
        <v>21</v>
      </c>
      <c r="H171" s="413" t="s">
        <v>292</v>
      </c>
      <c r="I171" s="413">
        <f>SUM(G170:G173)</f>
        <v>79</v>
      </c>
      <c r="J171" s="413" t="s">
        <v>5</v>
      </c>
      <c r="K171" s="135"/>
    </row>
    <row r="172" spans="1:11" ht="13.5" customHeight="1">
      <c r="A172" s="413"/>
      <c r="B172" s="413"/>
      <c r="C172" s="413"/>
      <c r="D172" s="413"/>
      <c r="E172" s="134">
        <v>16</v>
      </c>
      <c r="F172" s="134" t="s">
        <v>293</v>
      </c>
      <c r="G172" s="134">
        <v>23</v>
      </c>
      <c r="H172" s="413"/>
      <c r="I172" s="413"/>
      <c r="J172" s="413"/>
      <c r="K172" s="135"/>
    </row>
    <row r="173" spans="1:11" ht="13.5" customHeight="1">
      <c r="A173" s="69"/>
      <c r="B173" s="136"/>
      <c r="C173" s="133"/>
      <c r="D173" s="133"/>
      <c r="E173" s="133">
        <v>13</v>
      </c>
      <c r="F173" s="133" t="s">
        <v>293</v>
      </c>
      <c r="G173" s="133">
        <v>18</v>
      </c>
      <c r="H173" s="133"/>
      <c r="I173" s="133"/>
      <c r="J173" s="136"/>
      <c r="K173" s="135"/>
    </row>
    <row r="174" spans="1:11" ht="13.5" customHeight="1">
      <c r="A174" s="133"/>
      <c r="B174" s="133"/>
      <c r="C174" s="133"/>
      <c r="D174" s="133"/>
      <c r="E174" s="133"/>
      <c r="F174" s="133"/>
      <c r="G174" s="133"/>
      <c r="H174" s="133"/>
      <c r="I174" s="133"/>
      <c r="J174" s="133"/>
      <c r="K174" s="135"/>
    </row>
    <row r="175" spans="1:11" ht="13.5" customHeight="1">
      <c r="A175" s="145" t="s">
        <v>38</v>
      </c>
      <c r="B175" s="133"/>
      <c r="C175" s="133"/>
      <c r="D175" s="133"/>
      <c r="E175" s="133">
        <v>17</v>
      </c>
      <c r="F175" s="133" t="s">
        <v>293</v>
      </c>
      <c r="G175" s="133">
        <v>22</v>
      </c>
      <c r="H175" s="133"/>
      <c r="I175" s="133"/>
      <c r="J175" s="133"/>
      <c r="K175" s="135"/>
    </row>
    <row r="176" spans="1:11" ht="13.5" customHeight="1">
      <c r="A176" s="413" t="s">
        <v>294</v>
      </c>
      <c r="B176" s="413" t="s">
        <v>2</v>
      </c>
      <c r="C176" s="413">
        <f>SUM(E175:E178)</f>
        <v>50</v>
      </c>
      <c r="D176" s="413" t="s">
        <v>291</v>
      </c>
      <c r="E176" s="133">
        <v>3</v>
      </c>
      <c r="F176" s="133" t="s">
        <v>293</v>
      </c>
      <c r="G176" s="133">
        <v>22</v>
      </c>
      <c r="H176" s="413" t="s">
        <v>292</v>
      </c>
      <c r="I176" s="413">
        <f>SUM(G175:G178)</f>
        <v>79</v>
      </c>
      <c r="J176" s="413" t="s">
        <v>1</v>
      </c>
      <c r="K176" s="135"/>
    </row>
    <row r="177" spans="1:11" ht="13.5" customHeight="1">
      <c r="A177" s="413"/>
      <c r="B177" s="413"/>
      <c r="C177" s="413"/>
      <c r="D177" s="413"/>
      <c r="E177" s="133">
        <v>10</v>
      </c>
      <c r="F177" s="133" t="s">
        <v>293</v>
      </c>
      <c r="G177" s="133">
        <v>21</v>
      </c>
      <c r="H177" s="413"/>
      <c r="I177" s="413"/>
      <c r="J177" s="413"/>
      <c r="K177" s="135"/>
    </row>
    <row r="178" spans="1:11" ht="13.5" customHeight="1">
      <c r="A178" s="134"/>
      <c r="B178" s="135"/>
      <c r="C178" s="134"/>
      <c r="D178" s="134"/>
      <c r="E178" s="134">
        <v>20</v>
      </c>
      <c r="F178" s="134" t="s">
        <v>293</v>
      </c>
      <c r="G178" s="134">
        <v>14</v>
      </c>
      <c r="H178" s="134"/>
      <c r="I178" s="134"/>
      <c r="J178" s="135"/>
      <c r="K178" s="135"/>
    </row>
    <row r="179" spans="2:11" ht="13.5">
      <c r="B179" s="135"/>
      <c r="C179" s="134"/>
      <c r="D179" s="134"/>
      <c r="E179" s="134"/>
      <c r="F179" s="134"/>
      <c r="G179" s="134"/>
      <c r="H179" s="134"/>
      <c r="I179" s="134"/>
      <c r="J179" s="135"/>
      <c r="K179" s="135"/>
    </row>
    <row r="180" spans="1:11" ht="13.5">
      <c r="A180" s="145" t="s">
        <v>23</v>
      </c>
      <c r="E180" s="17">
        <v>12</v>
      </c>
      <c r="F180" s="133" t="s">
        <v>293</v>
      </c>
      <c r="G180" s="17">
        <v>16</v>
      </c>
      <c r="K180" s="135"/>
    </row>
    <row r="181" spans="1:11" ht="13.5">
      <c r="A181" s="413" t="s">
        <v>295</v>
      </c>
      <c r="B181" s="413" t="s">
        <v>90</v>
      </c>
      <c r="C181" s="413">
        <f>SUM(E180:E183)</f>
        <v>51</v>
      </c>
      <c r="D181" s="413" t="s">
        <v>291</v>
      </c>
      <c r="E181" s="133">
        <v>11</v>
      </c>
      <c r="F181" s="133" t="s">
        <v>293</v>
      </c>
      <c r="G181" s="133">
        <v>16</v>
      </c>
      <c r="H181" s="413" t="s">
        <v>292</v>
      </c>
      <c r="I181" s="413">
        <f>SUM(G180:G183)</f>
        <v>58</v>
      </c>
      <c r="J181" s="413" t="s">
        <v>127</v>
      </c>
      <c r="K181" s="135"/>
    </row>
    <row r="182" spans="1:11" ht="14.25">
      <c r="A182" s="413"/>
      <c r="B182" s="413"/>
      <c r="C182" s="413"/>
      <c r="D182" s="413"/>
      <c r="E182" s="146">
        <v>5</v>
      </c>
      <c r="F182" s="74" t="s">
        <v>293</v>
      </c>
      <c r="G182" s="139">
        <v>13</v>
      </c>
      <c r="H182" s="413"/>
      <c r="I182" s="413"/>
      <c r="J182" s="413"/>
      <c r="K182" s="135"/>
    </row>
    <row r="183" spans="1:11" ht="14.25">
      <c r="A183" s="135"/>
      <c r="B183" s="138"/>
      <c r="C183" s="74"/>
      <c r="D183" s="74"/>
      <c r="E183" s="146">
        <v>23</v>
      </c>
      <c r="F183" s="74" t="s">
        <v>293</v>
      </c>
      <c r="G183" s="139">
        <v>13</v>
      </c>
      <c r="H183" s="135"/>
      <c r="I183" s="135"/>
      <c r="J183" s="135"/>
      <c r="K183" s="135"/>
    </row>
    <row r="184" spans="1:11" ht="14.25">
      <c r="A184" s="135"/>
      <c r="B184" s="138"/>
      <c r="C184" s="74"/>
      <c r="D184" s="74"/>
      <c r="E184" s="74"/>
      <c r="F184" s="74"/>
      <c r="G184" s="139"/>
      <c r="H184" s="135"/>
      <c r="I184" s="135"/>
      <c r="J184" s="135"/>
      <c r="K184" s="135"/>
    </row>
    <row r="185" spans="1:11" ht="14.25">
      <c r="A185" s="69" t="s">
        <v>23</v>
      </c>
      <c r="B185" s="138"/>
      <c r="C185" s="74"/>
      <c r="D185" s="74"/>
      <c r="E185" s="146">
        <v>7</v>
      </c>
      <c r="F185" s="74" t="s">
        <v>293</v>
      </c>
      <c r="G185" s="139">
        <v>37</v>
      </c>
      <c r="H185" s="135"/>
      <c r="I185" s="135"/>
      <c r="J185" s="135"/>
      <c r="K185" s="135"/>
    </row>
    <row r="186" spans="1:11" ht="14.25">
      <c r="A186" s="412" t="s">
        <v>296</v>
      </c>
      <c r="B186" s="412" t="s">
        <v>94</v>
      </c>
      <c r="C186" s="412">
        <f>SUM(E185:E188)</f>
        <v>49</v>
      </c>
      <c r="D186" s="412" t="s">
        <v>291</v>
      </c>
      <c r="E186" s="146">
        <v>9</v>
      </c>
      <c r="F186" s="146" t="s">
        <v>293</v>
      </c>
      <c r="G186" s="139">
        <v>19</v>
      </c>
      <c r="H186" s="412" t="s">
        <v>292</v>
      </c>
      <c r="I186" s="412">
        <f>SUM(G185:G188)</f>
        <v>106</v>
      </c>
      <c r="J186" s="412" t="s">
        <v>98</v>
      </c>
      <c r="K186" s="135"/>
    </row>
    <row r="187" spans="1:11" ht="14.25">
      <c r="A187" s="412"/>
      <c r="B187" s="412"/>
      <c r="C187" s="412"/>
      <c r="D187" s="412"/>
      <c r="E187" s="146">
        <v>19</v>
      </c>
      <c r="F187" s="146" t="s">
        <v>293</v>
      </c>
      <c r="G187" s="139">
        <v>19</v>
      </c>
      <c r="H187" s="412"/>
      <c r="I187" s="412"/>
      <c r="J187" s="412"/>
      <c r="K187" s="135"/>
    </row>
    <row r="188" spans="1:11" ht="14.25">
      <c r="A188" s="135"/>
      <c r="B188" s="138"/>
      <c r="C188" s="74"/>
      <c r="D188" s="74"/>
      <c r="E188" s="146">
        <v>14</v>
      </c>
      <c r="F188" s="74" t="s">
        <v>293</v>
      </c>
      <c r="G188" s="139">
        <v>31</v>
      </c>
      <c r="H188" s="134"/>
      <c r="I188" s="135"/>
      <c r="J188" s="135"/>
      <c r="K188" s="135"/>
    </row>
    <row r="189" spans="1:11" ht="14.25">
      <c r="A189" s="135"/>
      <c r="B189" s="135"/>
      <c r="C189" s="140"/>
      <c r="D189" s="74"/>
      <c r="E189" s="74"/>
      <c r="F189" s="74"/>
      <c r="G189" s="139"/>
      <c r="H189" s="141"/>
      <c r="I189" s="135"/>
      <c r="J189" s="135"/>
      <c r="K189" s="135"/>
    </row>
    <row r="190" spans="1:11" ht="14.25">
      <c r="A190" s="416" t="s">
        <v>263</v>
      </c>
      <c r="B190" s="416"/>
      <c r="C190" s="416"/>
      <c r="D190" s="141"/>
      <c r="E190" s="139"/>
      <c r="F190" s="139"/>
      <c r="G190" s="142"/>
      <c r="H190" s="142"/>
      <c r="I190" s="142"/>
      <c r="J190" s="135"/>
      <c r="K190" s="135"/>
    </row>
    <row r="191" spans="1:11" ht="14.25">
      <c r="A191" s="135"/>
      <c r="B191" s="143"/>
      <c r="C191" s="139"/>
      <c r="D191" s="139"/>
      <c r="E191" s="139"/>
      <c r="F191" s="139"/>
      <c r="G191" s="144"/>
      <c r="H191" s="144"/>
      <c r="I191" s="144"/>
      <c r="J191" s="134"/>
      <c r="K191" s="135"/>
    </row>
    <row r="192" spans="1:11" ht="14.25">
      <c r="A192" s="69" t="s">
        <v>38</v>
      </c>
      <c r="B192" s="143"/>
      <c r="C192" s="139"/>
      <c r="D192" s="139"/>
      <c r="E192" s="139">
        <v>18</v>
      </c>
      <c r="F192" s="139" t="s">
        <v>293</v>
      </c>
      <c r="G192" s="141">
        <v>22</v>
      </c>
      <c r="H192" s="144"/>
      <c r="I192" s="144"/>
      <c r="J192" s="134"/>
      <c r="K192" s="135"/>
    </row>
    <row r="193" spans="1:11" ht="14.25">
      <c r="A193" s="413" t="s">
        <v>285</v>
      </c>
      <c r="B193" s="412" t="s">
        <v>5</v>
      </c>
      <c r="C193" s="414">
        <f>SUM(E192:E195)</f>
        <v>88</v>
      </c>
      <c r="D193" s="414" t="s">
        <v>291</v>
      </c>
      <c r="E193" s="139">
        <v>22</v>
      </c>
      <c r="F193" s="139" t="s">
        <v>293</v>
      </c>
      <c r="G193" s="141">
        <v>22</v>
      </c>
      <c r="H193" s="415" t="s">
        <v>292</v>
      </c>
      <c r="I193" s="412">
        <f>SUM(G192:G195)</f>
        <v>96</v>
      </c>
      <c r="J193" s="412" t="s">
        <v>57</v>
      </c>
      <c r="K193" s="135"/>
    </row>
    <row r="194" spans="1:11" ht="14.25">
      <c r="A194" s="413"/>
      <c r="B194" s="412"/>
      <c r="C194" s="414"/>
      <c r="D194" s="414"/>
      <c r="E194" s="139">
        <v>21</v>
      </c>
      <c r="F194" s="139" t="s">
        <v>293</v>
      </c>
      <c r="G194" s="141">
        <v>25</v>
      </c>
      <c r="H194" s="415"/>
      <c r="I194" s="412"/>
      <c r="J194" s="412"/>
      <c r="K194" s="135"/>
    </row>
    <row r="195" spans="1:11" ht="14.25">
      <c r="A195" s="67"/>
      <c r="B195" s="143"/>
      <c r="C195" s="146"/>
      <c r="D195" s="146"/>
      <c r="E195" s="146">
        <v>27</v>
      </c>
      <c r="F195" s="146" t="s">
        <v>293</v>
      </c>
      <c r="G195" s="141">
        <v>27</v>
      </c>
      <c r="H195" s="147"/>
      <c r="I195" s="147"/>
      <c r="J195" s="147"/>
      <c r="K195" s="135"/>
    </row>
    <row r="196" spans="1:11" ht="13.5">
      <c r="A196" s="67"/>
      <c r="B196" s="67"/>
      <c r="C196" s="67"/>
      <c r="D196" s="68"/>
      <c r="E196" s="67"/>
      <c r="F196" s="67"/>
      <c r="G196" s="67"/>
      <c r="H196" s="68"/>
      <c r="I196" s="67"/>
      <c r="J196" s="67"/>
      <c r="K196" s="135"/>
    </row>
    <row r="197" spans="1:11" ht="14.25">
      <c r="A197" s="69" t="s">
        <v>38</v>
      </c>
      <c r="B197" s="67"/>
      <c r="C197" s="67"/>
      <c r="D197" s="68"/>
      <c r="E197" s="139">
        <v>14</v>
      </c>
      <c r="F197" s="139" t="s">
        <v>293</v>
      </c>
      <c r="G197" s="71">
        <v>24</v>
      </c>
      <c r="H197" s="67"/>
      <c r="I197" s="67"/>
      <c r="J197" s="67"/>
      <c r="K197" s="135"/>
    </row>
    <row r="198" spans="1:11" ht="13.5">
      <c r="A198" s="412" t="s">
        <v>289</v>
      </c>
      <c r="B198" s="412" t="s">
        <v>3</v>
      </c>
      <c r="C198" s="412">
        <f>SUM(E197:E200)</f>
        <v>76</v>
      </c>
      <c r="D198" s="412" t="s">
        <v>291</v>
      </c>
      <c r="E198" s="71">
        <v>18</v>
      </c>
      <c r="F198" s="138" t="s">
        <v>293</v>
      </c>
      <c r="G198" s="71">
        <v>21</v>
      </c>
      <c r="H198" s="412" t="s">
        <v>292</v>
      </c>
      <c r="I198" s="412">
        <f>SUM(G197:G200)</f>
        <v>93</v>
      </c>
      <c r="J198" s="412" t="s">
        <v>1</v>
      </c>
      <c r="K198" s="135"/>
    </row>
    <row r="199" spans="1:11" ht="13.5">
      <c r="A199" s="412"/>
      <c r="B199" s="412"/>
      <c r="C199" s="412"/>
      <c r="D199" s="412"/>
      <c r="E199" s="71">
        <v>16</v>
      </c>
      <c r="F199" s="138" t="s">
        <v>293</v>
      </c>
      <c r="G199" s="71">
        <v>26</v>
      </c>
      <c r="H199" s="412"/>
      <c r="I199" s="412"/>
      <c r="J199" s="412"/>
      <c r="K199" s="135"/>
    </row>
    <row r="200" spans="1:11" ht="14.25">
      <c r="A200" s="70"/>
      <c r="B200" s="71"/>
      <c r="C200" s="146"/>
      <c r="D200" s="146"/>
      <c r="E200" s="146">
        <v>28</v>
      </c>
      <c r="F200" s="146" t="s">
        <v>293</v>
      </c>
      <c r="G200" s="141">
        <v>22</v>
      </c>
      <c r="H200" s="70"/>
      <c r="I200" s="70"/>
      <c r="J200" s="70"/>
      <c r="K200" s="135"/>
    </row>
    <row r="201" spans="1:11" ht="13.5">
      <c r="A201" s="70"/>
      <c r="B201" s="71"/>
      <c r="C201" s="146"/>
      <c r="D201" s="146"/>
      <c r="E201" s="146"/>
      <c r="F201" s="146"/>
      <c r="G201" s="70"/>
      <c r="H201" s="71"/>
      <c r="I201" s="70"/>
      <c r="J201" s="70"/>
      <c r="K201" s="135"/>
    </row>
    <row r="202" spans="1:11" ht="13.5">
      <c r="A202" s="148" t="s">
        <v>38</v>
      </c>
      <c r="B202" s="136"/>
      <c r="C202" s="136"/>
      <c r="D202" s="133"/>
      <c r="E202" s="133">
        <v>12</v>
      </c>
      <c r="F202" s="133" t="s">
        <v>293</v>
      </c>
      <c r="G202" s="133">
        <v>22</v>
      </c>
      <c r="H202" s="133"/>
      <c r="I202" s="136"/>
      <c r="J202" s="136"/>
      <c r="K202" s="135"/>
    </row>
    <row r="203" spans="1:10" ht="13.5">
      <c r="A203" s="411" t="s">
        <v>290</v>
      </c>
      <c r="B203" s="411" t="s">
        <v>42</v>
      </c>
      <c r="C203" s="411">
        <f>SUM(E202:E205)</f>
        <v>78</v>
      </c>
      <c r="D203" s="411" t="s">
        <v>291</v>
      </c>
      <c r="E203" s="1">
        <v>28</v>
      </c>
      <c r="F203" s="1" t="s">
        <v>293</v>
      </c>
      <c r="G203" s="1">
        <v>14</v>
      </c>
      <c r="H203" s="411" t="s">
        <v>292</v>
      </c>
      <c r="I203" s="411">
        <f>SUM(G202:G205)</f>
        <v>65</v>
      </c>
      <c r="J203" s="411" t="s">
        <v>9</v>
      </c>
    </row>
    <row r="204" spans="1:10" ht="13.5">
      <c r="A204" s="411"/>
      <c r="B204" s="411"/>
      <c r="C204" s="411"/>
      <c r="D204" s="411"/>
      <c r="E204" s="1">
        <v>18</v>
      </c>
      <c r="F204" s="1" t="s">
        <v>293</v>
      </c>
      <c r="G204" s="1">
        <v>14</v>
      </c>
      <c r="H204" s="411"/>
      <c r="I204" s="411"/>
      <c r="J204" s="411"/>
    </row>
    <row r="205" spans="5:7" ht="13.5">
      <c r="E205" s="1">
        <v>20</v>
      </c>
      <c r="F205" s="1" t="s">
        <v>293</v>
      </c>
      <c r="G205" s="17">
        <v>15</v>
      </c>
    </row>
    <row r="207" spans="1:7" ht="13.5">
      <c r="A207" s="38" t="s">
        <v>38</v>
      </c>
      <c r="E207" s="17">
        <v>13</v>
      </c>
      <c r="F207" s="1" t="s">
        <v>293</v>
      </c>
      <c r="G207" s="17">
        <v>19</v>
      </c>
    </row>
    <row r="208" spans="1:10" ht="13.5">
      <c r="A208" s="411" t="s">
        <v>294</v>
      </c>
      <c r="B208" s="411" t="s">
        <v>6</v>
      </c>
      <c r="C208" s="411">
        <f>SUM(E207:E210)</f>
        <v>67</v>
      </c>
      <c r="D208" s="411" t="s">
        <v>291</v>
      </c>
      <c r="E208" s="1">
        <v>17</v>
      </c>
      <c r="F208" s="1" t="s">
        <v>293</v>
      </c>
      <c r="G208" s="1">
        <v>12</v>
      </c>
      <c r="H208" s="411" t="s">
        <v>292</v>
      </c>
      <c r="I208" s="411">
        <f>SUM(G207:G210)</f>
        <v>68</v>
      </c>
      <c r="J208" s="411" t="s">
        <v>2</v>
      </c>
    </row>
    <row r="209" spans="1:10" ht="13.5">
      <c r="A209" s="411"/>
      <c r="B209" s="411"/>
      <c r="C209" s="411"/>
      <c r="D209" s="411"/>
      <c r="E209" s="1">
        <v>18</v>
      </c>
      <c r="F209" s="1" t="s">
        <v>293</v>
      </c>
      <c r="G209" s="1">
        <v>13</v>
      </c>
      <c r="H209" s="411"/>
      <c r="I209" s="411"/>
      <c r="J209" s="411"/>
    </row>
    <row r="210" spans="5:7" ht="13.5">
      <c r="E210" s="17">
        <v>19</v>
      </c>
      <c r="F210" s="17" t="s">
        <v>293</v>
      </c>
      <c r="G210" s="17">
        <v>24</v>
      </c>
    </row>
    <row r="212" spans="1:7" ht="13.5">
      <c r="A212" s="38" t="s">
        <v>297</v>
      </c>
      <c r="E212" s="17">
        <v>27</v>
      </c>
      <c r="F212" s="1" t="s">
        <v>293</v>
      </c>
      <c r="G212" s="17">
        <v>19</v>
      </c>
    </row>
    <row r="213" spans="1:10" ht="13.5">
      <c r="A213" s="411" t="s">
        <v>295</v>
      </c>
      <c r="B213" s="411" t="s">
        <v>127</v>
      </c>
      <c r="C213" s="411">
        <f>SUM(E212:E215)</f>
        <v>76</v>
      </c>
      <c r="D213" s="411" t="s">
        <v>291</v>
      </c>
      <c r="E213" s="1">
        <v>11</v>
      </c>
      <c r="F213" s="1" t="s">
        <v>293</v>
      </c>
      <c r="G213" s="1">
        <v>24</v>
      </c>
      <c r="H213" s="411" t="s">
        <v>292</v>
      </c>
      <c r="I213" s="411">
        <f>SUM(G212:G215)</f>
        <v>98</v>
      </c>
      <c r="J213" s="411" t="s">
        <v>98</v>
      </c>
    </row>
    <row r="214" spans="1:10" ht="13.5">
      <c r="A214" s="411"/>
      <c r="B214" s="411"/>
      <c r="C214" s="411"/>
      <c r="D214" s="411"/>
      <c r="E214" s="1">
        <v>22</v>
      </c>
      <c r="F214" s="1" t="s">
        <v>293</v>
      </c>
      <c r="G214" s="1">
        <v>20</v>
      </c>
      <c r="H214" s="411"/>
      <c r="I214" s="411"/>
      <c r="J214" s="411"/>
    </row>
    <row r="215" spans="5:7" ht="13.5">
      <c r="E215" s="17">
        <v>16</v>
      </c>
      <c r="F215" s="1" t="s">
        <v>293</v>
      </c>
      <c r="G215" s="17">
        <v>35</v>
      </c>
    </row>
    <row r="217" spans="1:7" ht="13.5">
      <c r="A217" s="38" t="s">
        <v>298</v>
      </c>
      <c r="E217" s="17">
        <v>19</v>
      </c>
      <c r="F217" s="1" t="s">
        <v>293</v>
      </c>
      <c r="G217" s="17">
        <v>25</v>
      </c>
    </row>
    <row r="218" spans="1:10" ht="13.5">
      <c r="A218" s="411" t="s">
        <v>296</v>
      </c>
      <c r="B218" s="411" t="s">
        <v>90</v>
      </c>
      <c r="C218" s="411">
        <f>SUM(E217:E220)</f>
        <v>94</v>
      </c>
      <c r="D218" s="411" t="s">
        <v>291</v>
      </c>
      <c r="E218" s="1">
        <v>26</v>
      </c>
      <c r="F218" s="1" t="s">
        <v>293</v>
      </c>
      <c r="G218" s="1">
        <v>12</v>
      </c>
      <c r="H218" s="411" t="s">
        <v>292</v>
      </c>
      <c r="I218" s="411">
        <f>SUM(G217:G220)</f>
        <v>67</v>
      </c>
      <c r="J218" s="411" t="s">
        <v>94</v>
      </c>
    </row>
    <row r="219" spans="1:10" ht="13.5">
      <c r="A219" s="411"/>
      <c r="B219" s="411"/>
      <c r="C219" s="411"/>
      <c r="D219" s="411"/>
      <c r="E219" s="1">
        <v>19</v>
      </c>
      <c r="F219" s="1" t="s">
        <v>293</v>
      </c>
      <c r="G219" s="1">
        <v>9</v>
      </c>
      <c r="H219" s="411"/>
      <c r="I219" s="411"/>
      <c r="J219" s="411"/>
    </row>
    <row r="220" spans="5:7" ht="13.5">
      <c r="E220" s="17">
        <v>30</v>
      </c>
      <c r="F220" s="17" t="s">
        <v>293</v>
      </c>
      <c r="G220" s="17">
        <v>21</v>
      </c>
    </row>
    <row r="225" spans="1:6" ht="19.5" customHeight="1">
      <c r="A225" s="22" t="s">
        <v>38</v>
      </c>
      <c r="B225" s="22" t="s">
        <v>274</v>
      </c>
      <c r="C225" s="409" t="s">
        <v>1</v>
      </c>
      <c r="D225" s="409"/>
      <c r="E225" s="409"/>
      <c r="F225" s="409"/>
    </row>
    <row r="226" spans="1:6" ht="19.5" customHeight="1">
      <c r="A226" s="22"/>
      <c r="B226" s="22" t="s">
        <v>275</v>
      </c>
      <c r="C226" s="409" t="s">
        <v>2</v>
      </c>
      <c r="D226" s="409"/>
      <c r="E226" s="409"/>
      <c r="F226" s="409"/>
    </row>
    <row r="227" spans="1:6" ht="19.5" customHeight="1">
      <c r="A227" s="22"/>
      <c r="B227" s="22" t="s">
        <v>276</v>
      </c>
      <c r="C227" s="409" t="s">
        <v>6</v>
      </c>
      <c r="D227" s="409"/>
      <c r="E227" s="409"/>
      <c r="F227" s="409"/>
    </row>
    <row r="228" spans="1:6" ht="19.5" customHeight="1">
      <c r="A228" s="22"/>
      <c r="B228" s="138" t="s">
        <v>277</v>
      </c>
      <c r="C228" s="409" t="s">
        <v>3</v>
      </c>
      <c r="D228" s="409"/>
      <c r="E228" s="409"/>
      <c r="F228" s="409"/>
    </row>
    <row r="229" spans="1:6" ht="19.5" customHeight="1">
      <c r="A229" s="22"/>
      <c r="B229" s="138" t="s">
        <v>278</v>
      </c>
      <c r="C229" s="409" t="s">
        <v>57</v>
      </c>
      <c r="D229" s="409"/>
      <c r="E229" s="409"/>
      <c r="F229" s="409"/>
    </row>
    <row r="230" spans="1:6" ht="19.5" customHeight="1">
      <c r="A230" s="22"/>
      <c r="B230" s="138" t="s">
        <v>279</v>
      </c>
      <c r="C230" s="409" t="s">
        <v>42</v>
      </c>
      <c r="D230" s="409"/>
      <c r="E230" s="409"/>
      <c r="F230" s="409"/>
    </row>
    <row r="231" spans="1:6" ht="19.5" customHeight="1">
      <c r="A231" s="22"/>
      <c r="B231" s="138" t="s">
        <v>299</v>
      </c>
      <c r="C231" s="409" t="s">
        <v>5</v>
      </c>
      <c r="D231" s="409"/>
      <c r="E231" s="409"/>
      <c r="F231" s="409"/>
    </row>
    <row r="232" spans="1:6" ht="19.5" customHeight="1">
      <c r="A232" s="22"/>
      <c r="B232" s="138" t="s">
        <v>300</v>
      </c>
      <c r="C232" s="409" t="s">
        <v>9</v>
      </c>
      <c r="D232" s="409"/>
      <c r="E232" s="409"/>
      <c r="F232" s="409"/>
    </row>
    <row r="233" spans="3:6" ht="19.5" customHeight="1">
      <c r="C233" s="410"/>
      <c r="D233" s="410"/>
      <c r="E233" s="410"/>
      <c r="F233" s="410"/>
    </row>
    <row r="234" spans="3:6" ht="19.5" customHeight="1">
      <c r="C234" s="410"/>
      <c r="D234" s="410"/>
      <c r="E234" s="410"/>
      <c r="F234" s="410"/>
    </row>
    <row r="235" spans="2:10" ht="19.5" customHeight="1">
      <c r="B235" s="138" t="s">
        <v>280</v>
      </c>
      <c r="C235" s="403" t="s">
        <v>360</v>
      </c>
      <c r="D235" s="403"/>
      <c r="E235" s="403"/>
      <c r="F235" s="403"/>
      <c r="G235" s="408" t="s">
        <v>359</v>
      </c>
      <c r="H235" s="408"/>
      <c r="I235" s="408"/>
      <c r="J235" s="408"/>
    </row>
    <row r="236" spans="2:10" ht="19.5" customHeight="1">
      <c r="B236" s="138" t="s">
        <v>281</v>
      </c>
      <c r="C236" s="402" t="s">
        <v>361</v>
      </c>
      <c r="D236" s="402"/>
      <c r="E236" s="402"/>
      <c r="F236" s="402"/>
      <c r="G236" s="408" t="s">
        <v>362</v>
      </c>
      <c r="H236" s="408"/>
      <c r="I236" s="408"/>
      <c r="J236" s="408"/>
    </row>
    <row r="237" spans="2:10" ht="19.5" customHeight="1">
      <c r="B237" s="138" t="s">
        <v>282</v>
      </c>
      <c r="C237" s="403" t="s">
        <v>353</v>
      </c>
      <c r="D237" s="403"/>
      <c r="E237" s="403"/>
      <c r="F237" s="403"/>
      <c r="G237" s="408" t="s">
        <v>354</v>
      </c>
      <c r="H237" s="408"/>
      <c r="I237" s="408"/>
      <c r="J237" s="408"/>
    </row>
    <row r="238" spans="2:10" ht="19.5" customHeight="1">
      <c r="B238" s="138" t="s">
        <v>283</v>
      </c>
      <c r="C238" s="403" t="s">
        <v>355</v>
      </c>
      <c r="D238" s="403"/>
      <c r="E238" s="403"/>
      <c r="F238" s="403"/>
      <c r="G238" s="408" t="s">
        <v>356</v>
      </c>
      <c r="H238" s="408"/>
      <c r="I238" s="408"/>
      <c r="J238" s="408"/>
    </row>
    <row r="239" spans="2:10" ht="19.5" customHeight="1">
      <c r="B239" s="138" t="s">
        <v>284</v>
      </c>
      <c r="C239" s="403" t="s">
        <v>357</v>
      </c>
      <c r="D239" s="403"/>
      <c r="E239" s="403"/>
      <c r="F239" s="403"/>
      <c r="G239" s="408" t="s">
        <v>358</v>
      </c>
      <c r="H239" s="408"/>
      <c r="I239" s="408"/>
      <c r="J239" s="408"/>
    </row>
    <row r="240" ht="19.5" customHeight="1"/>
    <row r="241" ht="19.5" customHeight="1"/>
    <row r="242" spans="1:6" ht="19.5" customHeight="1">
      <c r="A242" s="16" t="s">
        <v>23</v>
      </c>
      <c r="B242" s="138" t="s">
        <v>274</v>
      </c>
      <c r="C242" s="404" t="s">
        <v>98</v>
      </c>
      <c r="D242" s="405"/>
      <c r="E242" s="405"/>
      <c r="F242" s="406"/>
    </row>
    <row r="243" spans="2:6" ht="19.5" customHeight="1">
      <c r="B243" s="138" t="s">
        <v>275</v>
      </c>
      <c r="C243" s="407" t="s">
        <v>127</v>
      </c>
      <c r="D243" s="407"/>
      <c r="E243" s="407"/>
      <c r="F243" s="407"/>
    </row>
    <row r="244" spans="2:6" ht="19.5" customHeight="1">
      <c r="B244" s="138" t="s">
        <v>276</v>
      </c>
      <c r="C244" s="407" t="s">
        <v>90</v>
      </c>
      <c r="D244" s="407"/>
      <c r="E244" s="407"/>
      <c r="F244" s="407"/>
    </row>
    <row r="245" spans="2:6" ht="19.5" customHeight="1">
      <c r="B245" s="138" t="s">
        <v>277</v>
      </c>
      <c r="C245" s="407" t="s">
        <v>94</v>
      </c>
      <c r="D245" s="407"/>
      <c r="E245" s="407"/>
      <c r="F245" s="407"/>
    </row>
  </sheetData>
  <sheetProtection/>
  <mergeCells count="307">
    <mergeCell ref="I161:I162"/>
    <mergeCell ref="J161:J162"/>
    <mergeCell ref="A166:A167"/>
    <mergeCell ref="B166:B167"/>
    <mergeCell ref="C166:C167"/>
    <mergeCell ref="D166:D167"/>
    <mergeCell ref="H166:H167"/>
    <mergeCell ref="I166:I167"/>
    <mergeCell ref="J166:J167"/>
    <mergeCell ref="A161:A162"/>
    <mergeCell ref="B161:B162"/>
    <mergeCell ref="C161:C162"/>
    <mergeCell ref="D161:D162"/>
    <mergeCell ref="H161:H162"/>
    <mergeCell ref="A149:A150"/>
    <mergeCell ref="I134:I135"/>
    <mergeCell ref="A128:A129"/>
    <mergeCell ref="H144:H145"/>
    <mergeCell ref="C149:C150"/>
    <mergeCell ref="H128:H129"/>
    <mergeCell ref="A134:A135"/>
    <mergeCell ref="B134:B135"/>
    <mergeCell ref="C134:C135"/>
    <mergeCell ref="D134:D135"/>
    <mergeCell ref="C57:C58"/>
    <mergeCell ref="D57:D58"/>
    <mergeCell ref="B57:B58"/>
    <mergeCell ref="B84:B85"/>
    <mergeCell ref="B154:B155"/>
    <mergeCell ref="C52:C53"/>
    <mergeCell ref="D52:D53"/>
    <mergeCell ref="A52:A53"/>
    <mergeCell ref="A57:A58"/>
    <mergeCell ref="A74:A75"/>
    <mergeCell ref="A79:A80"/>
    <mergeCell ref="A89:A90"/>
    <mergeCell ref="A111:A112"/>
    <mergeCell ref="A123:A124"/>
    <mergeCell ref="H52:H53"/>
    <mergeCell ref="B149:B150"/>
    <mergeCell ref="B96:B97"/>
    <mergeCell ref="D149:D150"/>
    <mergeCell ref="B128:B129"/>
    <mergeCell ref="B52:B53"/>
    <mergeCell ref="B79:B80"/>
    <mergeCell ref="B67:B68"/>
    <mergeCell ref="B111:B112"/>
    <mergeCell ref="B123:B124"/>
    <mergeCell ref="A84:A85"/>
    <mergeCell ref="A96:A97"/>
    <mergeCell ref="C101:C102"/>
    <mergeCell ref="D74:D75"/>
    <mergeCell ref="D96:D97"/>
    <mergeCell ref="D84:D85"/>
    <mergeCell ref="C96:C97"/>
    <mergeCell ref="C74:C75"/>
    <mergeCell ref="C79:C80"/>
    <mergeCell ref="C84:C85"/>
    <mergeCell ref="C154:C155"/>
    <mergeCell ref="D154:D155"/>
    <mergeCell ref="A139:A140"/>
    <mergeCell ref="B139:B140"/>
    <mergeCell ref="A144:A145"/>
    <mergeCell ref="B144:B145"/>
    <mergeCell ref="C144:C145"/>
    <mergeCell ref="D144:D145"/>
    <mergeCell ref="C139:C140"/>
    <mergeCell ref="A154:A155"/>
    <mergeCell ref="J45:J46"/>
    <mergeCell ref="A118:A119"/>
    <mergeCell ref="B118:B119"/>
    <mergeCell ref="A30:A31"/>
    <mergeCell ref="B30:B31"/>
    <mergeCell ref="C111:C112"/>
    <mergeCell ref="B106:B107"/>
    <mergeCell ref="A101:A102"/>
    <mergeCell ref="A106:A107"/>
    <mergeCell ref="B101:B102"/>
    <mergeCell ref="B8:B9"/>
    <mergeCell ref="C35:C36"/>
    <mergeCell ref="D35:D36"/>
    <mergeCell ref="A13:A14"/>
    <mergeCell ref="B13:B14"/>
    <mergeCell ref="A18:A19"/>
    <mergeCell ref="B18:B19"/>
    <mergeCell ref="A23:A24"/>
    <mergeCell ref="C13:C14"/>
    <mergeCell ref="C18:C19"/>
    <mergeCell ref="J57:J58"/>
    <mergeCell ref="J101:J102"/>
    <mergeCell ref="H101:H102"/>
    <mergeCell ref="I101:I102"/>
    <mergeCell ref="J74:J75"/>
    <mergeCell ref="H57:H58"/>
    <mergeCell ref="I57:I58"/>
    <mergeCell ref="B74:B75"/>
    <mergeCell ref="J139:J140"/>
    <mergeCell ref="J149:J150"/>
    <mergeCell ref="H79:H80"/>
    <mergeCell ref="C89:C90"/>
    <mergeCell ref="B89:B90"/>
    <mergeCell ref="H134:H135"/>
    <mergeCell ref="J154:J155"/>
    <mergeCell ref="J123:J124"/>
    <mergeCell ref="J144:J145"/>
    <mergeCell ref="J134:J135"/>
    <mergeCell ref="J128:J129"/>
    <mergeCell ref="J84:J85"/>
    <mergeCell ref="J89:J90"/>
    <mergeCell ref="H84:H85"/>
    <mergeCell ref="I79:I80"/>
    <mergeCell ref="I84:I85"/>
    <mergeCell ref="I89:I90"/>
    <mergeCell ref="H89:H90"/>
    <mergeCell ref="J96:J97"/>
    <mergeCell ref="H96:H97"/>
    <mergeCell ref="I96:I97"/>
    <mergeCell ref="I118:I119"/>
    <mergeCell ref="I111:I112"/>
    <mergeCell ref="J106:J107"/>
    <mergeCell ref="J118:J119"/>
    <mergeCell ref="J111:J112"/>
    <mergeCell ref="I106:I107"/>
    <mergeCell ref="J52:J53"/>
    <mergeCell ref="J79:J80"/>
    <mergeCell ref="J40:J41"/>
    <mergeCell ref="C40:C41"/>
    <mergeCell ref="D40:D41"/>
    <mergeCell ref="I62:I63"/>
    <mergeCell ref="J67:J68"/>
    <mergeCell ref="D79:D80"/>
    <mergeCell ref="H74:H75"/>
    <mergeCell ref="J62:J63"/>
    <mergeCell ref="I52:I53"/>
    <mergeCell ref="H62:H63"/>
    <mergeCell ref="I74:I75"/>
    <mergeCell ref="J23:J24"/>
    <mergeCell ref="H30:H31"/>
    <mergeCell ref="J30:J31"/>
    <mergeCell ref="I45:I46"/>
    <mergeCell ref="I67:I68"/>
    <mergeCell ref="H35:H36"/>
    <mergeCell ref="J35:J36"/>
    <mergeCell ref="J18:J19"/>
    <mergeCell ref="I30:I31"/>
    <mergeCell ref="I35:I36"/>
    <mergeCell ref="I8:I9"/>
    <mergeCell ref="I23:I24"/>
    <mergeCell ref="I13:I14"/>
    <mergeCell ref="D45:D46"/>
    <mergeCell ref="H45:H46"/>
    <mergeCell ref="H23:H24"/>
    <mergeCell ref="I18:I19"/>
    <mergeCell ref="H18:H19"/>
    <mergeCell ref="D18:D19"/>
    <mergeCell ref="D30:D31"/>
    <mergeCell ref="D23:D24"/>
    <mergeCell ref="I40:I41"/>
    <mergeCell ref="H40:H41"/>
    <mergeCell ref="A1:J1"/>
    <mergeCell ref="A3:J3"/>
    <mergeCell ref="A8:A9"/>
    <mergeCell ref="J13:J14"/>
    <mergeCell ref="C8:C9"/>
    <mergeCell ref="J8:J9"/>
    <mergeCell ref="D8:D9"/>
    <mergeCell ref="H13:H14"/>
    <mergeCell ref="H8:H9"/>
    <mergeCell ref="D13:D14"/>
    <mergeCell ref="B23:B24"/>
    <mergeCell ref="C23:C24"/>
    <mergeCell ref="A35:A36"/>
    <mergeCell ref="B40:B41"/>
    <mergeCell ref="C30:C31"/>
    <mergeCell ref="A40:A41"/>
    <mergeCell ref="A45:A46"/>
    <mergeCell ref="B45:B46"/>
    <mergeCell ref="C45:C46"/>
    <mergeCell ref="B35:B36"/>
    <mergeCell ref="A62:A63"/>
    <mergeCell ref="B62:B63"/>
    <mergeCell ref="C62:C63"/>
    <mergeCell ref="D62:D63"/>
    <mergeCell ref="A67:A68"/>
    <mergeCell ref="D123:D124"/>
    <mergeCell ref="H123:H124"/>
    <mergeCell ref="D111:D112"/>
    <mergeCell ref="H111:H112"/>
    <mergeCell ref="C67:C68"/>
    <mergeCell ref="D67:D68"/>
    <mergeCell ref="H67:H68"/>
    <mergeCell ref="D101:D102"/>
    <mergeCell ref="D89:D90"/>
    <mergeCell ref="I123:I124"/>
    <mergeCell ref="H154:H155"/>
    <mergeCell ref="D139:D140"/>
    <mergeCell ref="H139:H140"/>
    <mergeCell ref="H149:H150"/>
    <mergeCell ref="I149:I150"/>
    <mergeCell ref="I154:I155"/>
    <mergeCell ref="I144:I145"/>
    <mergeCell ref="I128:I129"/>
    <mergeCell ref="I139:I140"/>
    <mergeCell ref="C106:C107"/>
    <mergeCell ref="D106:D107"/>
    <mergeCell ref="H106:H107"/>
    <mergeCell ref="C128:C129"/>
    <mergeCell ref="C118:C119"/>
    <mergeCell ref="D118:D119"/>
    <mergeCell ref="H118:H119"/>
    <mergeCell ref="D128:D129"/>
    <mergeCell ref="C123:C124"/>
    <mergeCell ref="J171:J172"/>
    <mergeCell ref="I171:I172"/>
    <mergeCell ref="A198:A199"/>
    <mergeCell ref="B198:B199"/>
    <mergeCell ref="C198:C199"/>
    <mergeCell ref="D198:D199"/>
    <mergeCell ref="H198:H199"/>
    <mergeCell ref="I198:I199"/>
    <mergeCell ref="B176:B177"/>
    <mergeCell ref="C176:C177"/>
    <mergeCell ref="J193:J194"/>
    <mergeCell ref="A176:A177"/>
    <mergeCell ref="D176:D177"/>
    <mergeCell ref="H176:H177"/>
    <mergeCell ref="I176:I177"/>
    <mergeCell ref="I193:I194"/>
    <mergeCell ref="J176:J177"/>
    <mergeCell ref="J181:J182"/>
    <mergeCell ref="D186:D187"/>
    <mergeCell ref="H186:H187"/>
    <mergeCell ref="A171:A172"/>
    <mergeCell ref="B171:B172"/>
    <mergeCell ref="C171:C172"/>
    <mergeCell ref="D171:D172"/>
    <mergeCell ref="H171:H172"/>
    <mergeCell ref="A193:A194"/>
    <mergeCell ref="B193:B194"/>
    <mergeCell ref="C193:C194"/>
    <mergeCell ref="D193:D194"/>
    <mergeCell ref="H193:H194"/>
    <mergeCell ref="A190:C190"/>
    <mergeCell ref="A186:A187"/>
    <mergeCell ref="B186:B187"/>
    <mergeCell ref="C186:C187"/>
    <mergeCell ref="I186:I187"/>
    <mergeCell ref="J186:J187"/>
    <mergeCell ref="A181:A182"/>
    <mergeCell ref="B181:B182"/>
    <mergeCell ref="C181:C182"/>
    <mergeCell ref="D181:D182"/>
    <mergeCell ref="H181:H182"/>
    <mergeCell ref="I181:I182"/>
    <mergeCell ref="J198:J199"/>
    <mergeCell ref="A203:A204"/>
    <mergeCell ref="B203:B204"/>
    <mergeCell ref="C203:C204"/>
    <mergeCell ref="D203:D204"/>
    <mergeCell ref="H203:H204"/>
    <mergeCell ref="I203:I204"/>
    <mergeCell ref="J203:J204"/>
    <mergeCell ref="J213:J214"/>
    <mergeCell ref="A208:A209"/>
    <mergeCell ref="B208:B209"/>
    <mergeCell ref="C208:C209"/>
    <mergeCell ref="D208:D209"/>
    <mergeCell ref="H208:H209"/>
    <mergeCell ref="I208:I209"/>
    <mergeCell ref="A213:A214"/>
    <mergeCell ref="B213:B214"/>
    <mergeCell ref="J218:J219"/>
    <mergeCell ref="C225:F225"/>
    <mergeCell ref="C226:F226"/>
    <mergeCell ref="J208:J209"/>
    <mergeCell ref="C213:C214"/>
    <mergeCell ref="D213:D214"/>
    <mergeCell ref="H213:H214"/>
    <mergeCell ref="I213:I214"/>
    <mergeCell ref="H218:H219"/>
    <mergeCell ref="I218:I219"/>
    <mergeCell ref="A218:A219"/>
    <mergeCell ref="B218:B219"/>
    <mergeCell ref="C218:C219"/>
    <mergeCell ref="D218:D219"/>
    <mergeCell ref="C227:F227"/>
    <mergeCell ref="C228:F228"/>
    <mergeCell ref="C229:F229"/>
    <mergeCell ref="G236:J236"/>
    <mergeCell ref="C230:F230"/>
    <mergeCell ref="C231:F231"/>
    <mergeCell ref="C232:F232"/>
    <mergeCell ref="C233:F233"/>
    <mergeCell ref="C234:F234"/>
    <mergeCell ref="C235:F235"/>
    <mergeCell ref="G237:J237"/>
    <mergeCell ref="G238:J238"/>
    <mergeCell ref="G235:J235"/>
    <mergeCell ref="G239:J239"/>
    <mergeCell ref="C242:F242"/>
    <mergeCell ref="C243:F243"/>
    <mergeCell ref="C244:F244"/>
    <mergeCell ref="C245:F245"/>
    <mergeCell ref="C236:F236"/>
    <mergeCell ref="C237:F237"/>
    <mergeCell ref="C238:F238"/>
    <mergeCell ref="C239:F239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42">
      <selection activeCell="A1" sqref="A1:J1"/>
    </sheetView>
  </sheetViews>
  <sheetFormatPr defaultColWidth="9.00390625" defaultRowHeight="13.5"/>
  <cols>
    <col min="1" max="1" width="10.625" style="15" customWidth="1"/>
    <col min="2" max="2" width="17.625" style="15" customWidth="1"/>
    <col min="3" max="3" width="6.875" style="15" customWidth="1"/>
    <col min="4" max="4" width="3.625" style="1" customWidth="1"/>
    <col min="5" max="7" width="3.625" style="15" customWidth="1"/>
    <col min="8" max="8" width="3.625" style="18" customWidth="1"/>
    <col min="9" max="9" width="12.625" style="15" customWidth="1"/>
    <col min="10" max="10" width="17.625" style="15" customWidth="1"/>
    <col min="11" max="16384" width="9.00390625" style="15" customWidth="1"/>
  </cols>
  <sheetData>
    <row r="1" spans="1:10" ht="34.5" customHeight="1">
      <c r="A1" s="419" t="s">
        <v>192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17.2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7.25" customHeight="1">
      <c r="A3" s="420" t="s">
        <v>7</v>
      </c>
      <c r="B3" s="420"/>
      <c r="C3" s="420"/>
      <c r="D3" s="420"/>
      <c r="E3" s="420"/>
      <c r="F3" s="420"/>
      <c r="G3" s="420"/>
      <c r="H3" s="420"/>
      <c r="I3" s="420"/>
      <c r="J3" s="420"/>
    </row>
    <row r="4" spans="1:10" ht="17.2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8" ht="13.5" customHeight="1">
      <c r="A5" s="39" t="s">
        <v>185</v>
      </c>
      <c r="B5" s="59"/>
      <c r="D5" s="17"/>
      <c r="H5" s="17"/>
    </row>
    <row r="6" spans="1:8" ht="13.5" customHeight="1">
      <c r="A6" s="16"/>
      <c r="D6" s="17"/>
      <c r="H6" s="17"/>
    </row>
    <row r="7" spans="1:9" ht="13.5" customHeight="1">
      <c r="A7" s="38" t="s">
        <v>80</v>
      </c>
      <c r="B7" s="21"/>
      <c r="C7" s="17"/>
      <c r="D7" s="17"/>
      <c r="E7" s="17">
        <v>14</v>
      </c>
      <c r="F7" s="17" t="s">
        <v>61</v>
      </c>
      <c r="G7" s="17">
        <v>11</v>
      </c>
      <c r="H7" s="17"/>
      <c r="I7" s="17"/>
    </row>
    <row r="8" spans="1:10" ht="13.5" customHeight="1">
      <c r="A8" s="411" t="s">
        <v>81</v>
      </c>
      <c r="B8" s="411" t="s">
        <v>66</v>
      </c>
      <c r="C8" s="411">
        <f>SUM(E7:E10)</f>
        <v>79</v>
      </c>
      <c r="D8" s="411" t="s">
        <v>59</v>
      </c>
      <c r="E8" s="1">
        <v>24</v>
      </c>
      <c r="F8" s="1" t="s">
        <v>61</v>
      </c>
      <c r="G8" s="1">
        <v>19</v>
      </c>
      <c r="H8" s="411" t="s">
        <v>60</v>
      </c>
      <c r="I8" s="411">
        <f>SUM(G7:G10)</f>
        <v>58</v>
      </c>
      <c r="J8" s="411" t="s">
        <v>63</v>
      </c>
    </row>
    <row r="9" spans="1:10" ht="13.5" customHeight="1">
      <c r="A9" s="411"/>
      <c r="B9" s="418"/>
      <c r="C9" s="411"/>
      <c r="D9" s="411"/>
      <c r="E9" s="1">
        <v>22</v>
      </c>
      <c r="F9" s="1" t="s">
        <v>61</v>
      </c>
      <c r="G9" s="1">
        <v>13</v>
      </c>
      <c r="H9" s="411"/>
      <c r="I9" s="411"/>
      <c r="J9" s="418"/>
    </row>
    <row r="10" spans="1:9" ht="13.5" customHeight="1">
      <c r="A10" s="17"/>
      <c r="C10" s="17"/>
      <c r="D10" s="17"/>
      <c r="E10" s="17">
        <v>19</v>
      </c>
      <c r="F10" s="17" t="s">
        <v>61</v>
      </c>
      <c r="G10" s="17">
        <v>15</v>
      </c>
      <c r="H10" s="17"/>
      <c r="I10" s="17"/>
    </row>
    <row r="11" spans="1:8" ht="13.5" customHeight="1">
      <c r="A11" s="17"/>
      <c r="D11" s="17"/>
      <c r="E11" s="17"/>
      <c r="F11" s="17"/>
      <c r="G11" s="17"/>
      <c r="H11" s="17"/>
    </row>
    <row r="12" spans="1:9" ht="13.5" customHeight="1">
      <c r="A12" s="38" t="s">
        <v>80</v>
      </c>
      <c r="C12" s="17"/>
      <c r="D12" s="17"/>
      <c r="E12" s="17">
        <v>30</v>
      </c>
      <c r="F12" s="17" t="s">
        <v>61</v>
      </c>
      <c r="G12" s="17">
        <v>23</v>
      </c>
      <c r="H12" s="17"/>
      <c r="I12" s="17"/>
    </row>
    <row r="13" spans="1:10" ht="13.5" customHeight="1">
      <c r="A13" s="411" t="s">
        <v>82</v>
      </c>
      <c r="B13" s="411" t="s">
        <v>86</v>
      </c>
      <c r="C13" s="411">
        <f>SUM(E12:E15)</f>
        <v>104</v>
      </c>
      <c r="D13" s="411" t="s">
        <v>59</v>
      </c>
      <c r="E13" s="1">
        <v>24</v>
      </c>
      <c r="F13" s="1" t="s">
        <v>61</v>
      </c>
      <c r="G13" s="1">
        <v>25</v>
      </c>
      <c r="H13" s="411" t="s">
        <v>60</v>
      </c>
      <c r="I13" s="411">
        <f>SUM(G12:G15)</f>
        <v>90</v>
      </c>
      <c r="J13" s="411" t="s">
        <v>127</v>
      </c>
    </row>
    <row r="14" spans="1:10" ht="13.5" customHeight="1">
      <c r="A14" s="411"/>
      <c r="B14" s="418"/>
      <c r="C14" s="411"/>
      <c r="D14" s="411"/>
      <c r="E14" s="1">
        <v>24</v>
      </c>
      <c r="F14" s="1" t="s">
        <v>61</v>
      </c>
      <c r="G14" s="1">
        <v>16</v>
      </c>
      <c r="H14" s="411"/>
      <c r="I14" s="411"/>
      <c r="J14" s="418"/>
    </row>
    <row r="15" spans="1:10" ht="13.5" customHeight="1">
      <c r="A15" s="1"/>
      <c r="B15" s="24"/>
      <c r="C15" s="1"/>
      <c r="E15" s="1">
        <v>26</v>
      </c>
      <c r="F15" s="1" t="s">
        <v>61</v>
      </c>
      <c r="G15" s="1">
        <v>26</v>
      </c>
      <c r="H15" s="1"/>
      <c r="I15" s="1"/>
      <c r="J15" s="24"/>
    </row>
    <row r="16" spans="1:9" ht="13.5" customHeight="1">
      <c r="A16" s="17"/>
      <c r="C16" s="17"/>
      <c r="D16" s="17"/>
      <c r="E16" s="17"/>
      <c r="F16" s="17"/>
      <c r="G16" s="17"/>
      <c r="H16" s="17"/>
      <c r="I16" s="17"/>
    </row>
    <row r="17" spans="1:9" ht="13.5" customHeight="1">
      <c r="A17" s="38" t="s">
        <v>80</v>
      </c>
      <c r="C17" s="17"/>
      <c r="D17" s="17"/>
      <c r="E17" s="17">
        <v>18</v>
      </c>
      <c r="F17" s="17" t="s">
        <v>61</v>
      </c>
      <c r="G17" s="17">
        <v>12</v>
      </c>
      <c r="H17" s="17"/>
      <c r="I17" s="17"/>
    </row>
    <row r="18" spans="1:10" ht="13.5" customHeight="1">
      <c r="A18" s="411" t="s">
        <v>83</v>
      </c>
      <c r="B18" s="411" t="s">
        <v>1</v>
      </c>
      <c r="C18" s="411">
        <f>SUM(E17:E20)</f>
        <v>59</v>
      </c>
      <c r="D18" s="411" t="s">
        <v>59</v>
      </c>
      <c r="E18" s="1">
        <v>16</v>
      </c>
      <c r="F18" s="1" t="s">
        <v>61</v>
      </c>
      <c r="G18" s="1">
        <v>17</v>
      </c>
      <c r="H18" s="411" t="s">
        <v>60</v>
      </c>
      <c r="I18" s="411">
        <f>SUM(G17:G20)</f>
        <v>50</v>
      </c>
      <c r="J18" s="411" t="s">
        <v>2</v>
      </c>
    </row>
    <row r="19" spans="1:10" ht="13.5" customHeight="1">
      <c r="A19" s="411"/>
      <c r="B19" s="418"/>
      <c r="C19" s="411"/>
      <c r="D19" s="411"/>
      <c r="E19" s="1">
        <v>15</v>
      </c>
      <c r="F19" s="1" t="s">
        <v>61</v>
      </c>
      <c r="G19" s="1">
        <v>15</v>
      </c>
      <c r="H19" s="411"/>
      <c r="I19" s="411"/>
      <c r="J19" s="418"/>
    </row>
    <row r="20" spans="1:10" ht="13.5" customHeight="1">
      <c r="A20" s="1"/>
      <c r="B20" s="24"/>
      <c r="C20" s="1"/>
      <c r="E20" s="1">
        <v>10</v>
      </c>
      <c r="F20" s="1" t="s">
        <v>61</v>
      </c>
      <c r="G20" s="1">
        <v>6</v>
      </c>
      <c r="H20" s="1"/>
      <c r="I20" s="1"/>
      <c r="J20" s="24"/>
    </row>
    <row r="21" spans="3:9" ht="13.5" customHeight="1">
      <c r="C21" s="17"/>
      <c r="D21" s="17"/>
      <c r="E21" s="17"/>
      <c r="F21" s="17"/>
      <c r="G21" s="17"/>
      <c r="H21" s="17"/>
      <c r="I21" s="17"/>
    </row>
    <row r="22" spans="1:8" ht="13.5" customHeight="1">
      <c r="A22" s="39" t="s">
        <v>186</v>
      </c>
      <c r="B22" s="59"/>
      <c r="D22" s="17"/>
      <c r="H22" s="17"/>
    </row>
    <row r="23" spans="1:8" ht="13.5" customHeight="1">
      <c r="A23" s="16"/>
      <c r="D23" s="17"/>
      <c r="H23" s="17"/>
    </row>
    <row r="24" spans="1:9" ht="13.5" customHeight="1">
      <c r="A24" s="38" t="s">
        <v>80</v>
      </c>
      <c r="B24" s="21"/>
      <c r="C24" s="17"/>
      <c r="D24" s="17"/>
      <c r="E24" s="17">
        <v>22</v>
      </c>
      <c r="F24" s="17" t="s">
        <v>61</v>
      </c>
      <c r="G24" s="17">
        <v>13</v>
      </c>
      <c r="H24" s="17"/>
      <c r="I24" s="17"/>
    </row>
    <row r="25" spans="1:10" ht="13.5" customHeight="1">
      <c r="A25" s="411" t="s">
        <v>87</v>
      </c>
      <c r="B25" s="411" t="s">
        <v>2</v>
      </c>
      <c r="C25" s="411">
        <f>SUM(E24:E27)</f>
        <v>75</v>
      </c>
      <c r="D25" s="411" t="s">
        <v>59</v>
      </c>
      <c r="E25" s="1">
        <v>17</v>
      </c>
      <c r="F25" s="1" t="s">
        <v>61</v>
      </c>
      <c r="G25" s="1">
        <v>17</v>
      </c>
      <c r="H25" s="411" t="s">
        <v>60</v>
      </c>
      <c r="I25" s="411">
        <f>SUM(G24:G27)</f>
        <v>72</v>
      </c>
      <c r="J25" s="411" t="s">
        <v>127</v>
      </c>
    </row>
    <row r="26" spans="1:10" ht="13.5" customHeight="1">
      <c r="A26" s="411"/>
      <c r="B26" s="418"/>
      <c r="C26" s="411"/>
      <c r="D26" s="411"/>
      <c r="E26" s="1">
        <v>23</v>
      </c>
      <c r="F26" s="1" t="s">
        <v>61</v>
      </c>
      <c r="G26" s="1">
        <v>21</v>
      </c>
      <c r="H26" s="411"/>
      <c r="I26" s="411"/>
      <c r="J26" s="418"/>
    </row>
    <row r="27" spans="1:9" ht="13.5" customHeight="1">
      <c r="A27" s="17"/>
      <c r="C27" s="17"/>
      <c r="D27" s="17"/>
      <c r="E27" s="17">
        <v>13</v>
      </c>
      <c r="F27" s="17" t="s">
        <v>61</v>
      </c>
      <c r="G27" s="17">
        <v>21</v>
      </c>
      <c r="H27" s="17"/>
      <c r="I27" s="17"/>
    </row>
    <row r="28" spans="1:8" ht="13.5" customHeight="1">
      <c r="A28" s="17"/>
      <c r="D28" s="17"/>
      <c r="E28" s="17"/>
      <c r="F28" s="17"/>
      <c r="G28" s="17"/>
      <c r="H28" s="17"/>
    </row>
    <row r="29" spans="1:9" ht="13.5" customHeight="1">
      <c r="A29" s="38" t="s">
        <v>80</v>
      </c>
      <c r="C29" s="17"/>
      <c r="D29" s="17"/>
      <c r="E29" s="17">
        <v>7</v>
      </c>
      <c r="F29" s="17" t="s">
        <v>61</v>
      </c>
      <c r="G29" s="17">
        <v>28</v>
      </c>
      <c r="H29" s="17"/>
      <c r="I29" s="17"/>
    </row>
    <row r="30" spans="1:10" ht="13.5" customHeight="1">
      <c r="A30" s="411" t="s">
        <v>88</v>
      </c>
      <c r="B30" s="411" t="s">
        <v>63</v>
      </c>
      <c r="C30" s="411">
        <f>SUM(E29:E32)</f>
        <v>34</v>
      </c>
      <c r="D30" s="411" t="s">
        <v>59</v>
      </c>
      <c r="E30" s="1">
        <v>7</v>
      </c>
      <c r="F30" s="1" t="s">
        <v>61</v>
      </c>
      <c r="G30" s="1">
        <v>23</v>
      </c>
      <c r="H30" s="411" t="s">
        <v>60</v>
      </c>
      <c r="I30" s="411">
        <f>SUM(G29:G32)</f>
        <v>103</v>
      </c>
      <c r="J30" s="411" t="s">
        <v>42</v>
      </c>
    </row>
    <row r="31" spans="1:10" ht="13.5" customHeight="1">
      <c r="A31" s="411"/>
      <c r="B31" s="418"/>
      <c r="C31" s="411"/>
      <c r="D31" s="411"/>
      <c r="E31" s="1">
        <v>11</v>
      </c>
      <c r="F31" s="1" t="s">
        <v>61</v>
      </c>
      <c r="G31" s="1">
        <v>19</v>
      </c>
      <c r="H31" s="411"/>
      <c r="I31" s="411"/>
      <c r="J31" s="418"/>
    </row>
    <row r="32" spans="1:10" ht="13.5" customHeight="1">
      <c r="A32" s="1"/>
      <c r="B32" s="24"/>
      <c r="C32" s="1"/>
      <c r="E32" s="1">
        <v>9</v>
      </c>
      <c r="F32" s="1" t="s">
        <v>61</v>
      </c>
      <c r="G32" s="1">
        <v>33</v>
      </c>
      <c r="H32" s="1"/>
      <c r="I32" s="1"/>
      <c r="J32" s="24"/>
    </row>
    <row r="33" spans="1:9" ht="13.5" customHeight="1">
      <c r="A33" s="17"/>
      <c r="C33" s="17"/>
      <c r="D33" s="17"/>
      <c r="E33" s="17"/>
      <c r="F33" s="17"/>
      <c r="G33" s="17"/>
      <c r="H33" s="17"/>
      <c r="I33" s="17"/>
    </row>
    <row r="34" spans="1:9" ht="13.5" customHeight="1">
      <c r="A34" s="38" t="s">
        <v>80</v>
      </c>
      <c r="C34" s="17"/>
      <c r="D34" s="17"/>
      <c r="E34" s="17">
        <v>10</v>
      </c>
      <c r="F34" s="17" t="s">
        <v>61</v>
      </c>
      <c r="G34" s="17">
        <v>12</v>
      </c>
      <c r="H34" s="17"/>
      <c r="I34" s="17"/>
    </row>
    <row r="35" spans="1:10" ht="13.5" customHeight="1">
      <c r="A35" s="411" t="s">
        <v>89</v>
      </c>
      <c r="B35" s="411" t="s">
        <v>66</v>
      </c>
      <c r="C35" s="411">
        <f>SUM(E34:E38)</f>
        <v>59</v>
      </c>
      <c r="D35" s="411" t="s">
        <v>59</v>
      </c>
      <c r="E35" s="1">
        <v>12</v>
      </c>
      <c r="F35" s="17" t="s">
        <v>61</v>
      </c>
      <c r="G35" s="1">
        <v>12</v>
      </c>
      <c r="H35" s="411" t="s">
        <v>60</v>
      </c>
      <c r="I35" s="411">
        <f>SUM(G34:G38)</f>
        <v>62</v>
      </c>
      <c r="J35" s="411" t="s">
        <v>47</v>
      </c>
    </row>
    <row r="36" spans="1:10" ht="13.5" customHeight="1">
      <c r="A36" s="411"/>
      <c r="B36" s="418"/>
      <c r="C36" s="411"/>
      <c r="D36" s="411"/>
      <c r="E36" s="1">
        <v>10</v>
      </c>
      <c r="F36" s="17" t="s">
        <v>61</v>
      </c>
      <c r="G36" s="1">
        <v>17</v>
      </c>
      <c r="H36" s="411"/>
      <c r="I36" s="411"/>
      <c r="J36" s="418"/>
    </row>
    <row r="37" spans="1:10" ht="13.5" customHeight="1">
      <c r="A37" s="1"/>
      <c r="B37" s="24"/>
      <c r="C37" s="1"/>
      <c r="E37" s="1">
        <v>23</v>
      </c>
      <c r="F37" s="17" t="s">
        <v>61</v>
      </c>
      <c r="G37" s="1">
        <v>14</v>
      </c>
      <c r="H37" s="1"/>
      <c r="I37" s="1"/>
      <c r="J37" s="24"/>
    </row>
    <row r="38" spans="3:9" ht="13.5" customHeight="1">
      <c r="C38" s="17"/>
      <c r="D38" s="17"/>
      <c r="E38" s="17">
        <v>4</v>
      </c>
      <c r="F38" s="17" t="s">
        <v>61</v>
      </c>
      <c r="G38" s="17">
        <v>7</v>
      </c>
      <c r="H38" s="17"/>
      <c r="I38" s="17"/>
    </row>
    <row r="39" spans="3:9" ht="13.5" customHeight="1">
      <c r="C39" s="17"/>
      <c r="D39" s="17"/>
      <c r="E39" s="17"/>
      <c r="F39" s="17"/>
      <c r="G39" s="17"/>
      <c r="H39" s="17"/>
      <c r="I39" s="17"/>
    </row>
    <row r="40" spans="1:9" ht="13.5" customHeight="1">
      <c r="A40" s="39" t="s">
        <v>227</v>
      </c>
      <c r="C40" s="17"/>
      <c r="D40" s="17"/>
      <c r="E40" s="17"/>
      <c r="F40" s="17"/>
      <c r="G40" s="17"/>
      <c r="H40" s="17"/>
      <c r="I40" s="17"/>
    </row>
    <row r="41" spans="1:8" ht="13.5" customHeight="1">
      <c r="A41" s="39"/>
      <c r="B41" s="39"/>
      <c r="C41" s="39"/>
      <c r="D41" s="39"/>
      <c r="H41" s="17"/>
    </row>
    <row r="42" spans="1:9" ht="13.5" customHeight="1">
      <c r="A42" s="38" t="s">
        <v>24</v>
      </c>
      <c r="C42" s="17"/>
      <c r="D42" s="17"/>
      <c r="E42" s="17">
        <v>24</v>
      </c>
      <c r="F42" s="17" t="s">
        <v>230</v>
      </c>
      <c r="G42" s="17">
        <v>9</v>
      </c>
      <c r="H42" s="17"/>
      <c r="I42" s="17"/>
    </row>
    <row r="43" spans="1:10" ht="13.5" customHeight="1">
      <c r="A43" s="411" t="s">
        <v>221</v>
      </c>
      <c r="B43" s="411" t="s">
        <v>112</v>
      </c>
      <c r="C43" s="411">
        <f>SUM(E42:E45)</f>
        <v>95</v>
      </c>
      <c r="D43" s="411" t="s">
        <v>222</v>
      </c>
      <c r="E43" s="17">
        <v>20</v>
      </c>
      <c r="F43" s="17" t="s">
        <v>231</v>
      </c>
      <c r="G43" s="17">
        <v>13</v>
      </c>
      <c r="H43" s="411" t="s">
        <v>223</v>
      </c>
      <c r="I43" s="411">
        <f>SUM(G42:G45)</f>
        <v>49</v>
      </c>
      <c r="J43" s="411" t="s">
        <v>95</v>
      </c>
    </row>
    <row r="44" spans="1:10" ht="13.5" customHeight="1">
      <c r="A44" s="411"/>
      <c r="B44" s="418"/>
      <c r="C44" s="411"/>
      <c r="D44" s="411"/>
      <c r="E44" s="17">
        <v>33</v>
      </c>
      <c r="F44" s="17" t="s">
        <v>231</v>
      </c>
      <c r="G44" s="17">
        <v>15</v>
      </c>
      <c r="H44" s="411"/>
      <c r="I44" s="411"/>
      <c r="J44" s="418"/>
    </row>
    <row r="45" spans="1:9" ht="13.5" customHeight="1">
      <c r="A45" s="17"/>
      <c r="C45" s="17"/>
      <c r="D45" s="17"/>
      <c r="E45" s="17">
        <v>18</v>
      </c>
      <c r="F45" s="17" t="s">
        <v>231</v>
      </c>
      <c r="G45" s="17">
        <v>12</v>
      </c>
      <c r="H45" s="17"/>
      <c r="I45" s="17"/>
    </row>
    <row r="46" spans="1:9" ht="13.5" customHeight="1">
      <c r="A46" s="17"/>
      <c r="D46" s="17"/>
      <c r="E46" s="17"/>
      <c r="F46" s="17"/>
      <c r="G46" s="17"/>
      <c r="H46" s="17"/>
      <c r="I46" s="18"/>
    </row>
    <row r="47" spans="1:9" ht="13.5" customHeight="1">
      <c r="A47" s="38" t="s">
        <v>24</v>
      </c>
      <c r="C47" s="17"/>
      <c r="D47" s="17"/>
      <c r="E47" s="17">
        <v>26</v>
      </c>
      <c r="F47" s="17" t="s">
        <v>231</v>
      </c>
      <c r="G47" s="17">
        <v>13</v>
      </c>
      <c r="H47" s="17"/>
      <c r="I47" s="17"/>
    </row>
    <row r="48" spans="1:10" ht="13.5" customHeight="1">
      <c r="A48" s="411" t="s">
        <v>224</v>
      </c>
      <c r="B48" s="411" t="s">
        <v>5</v>
      </c>
      <c r="C48" s="411">
        <f>SUM(E47:E50)</f>
        <v>105</v>
      </c>
      <c r="D48" s="411" t="s">
        <v>225</v>
      </c>
      <c r="E48" s="17">
        <v>24</v>
      </c>
      <c r="F48" s="17" t="s">
        <v>231</v>
      </c>
      <c r="G48" s="17">
        <v>17</v>
      </c>
      <c r="H48" s="411" t="s">
        <v>226</v>
      </c>
      <c r="I48" s="411">
        <f>SUM(G47:G50)</f>
        <v>71</v>
      </c>
      <c r="J48" s="411" t="s">
        <v>113</v>
      </c>
    </row>
    <row r="49" spans="1:10" ht="13.5" customHeight="1">
      <c r="A49" s="411"/>
      <c r="B49" s="418"/>
      <c r="C49" s="411"/>
      <c r="D49" s="411"/>
      <c r="E49" s="17">
        <v>33</v>
      </c>
      <c r="F49" s="17" t="s">
        <v>231</v>
      </c>
      <c r="G49" s="17">
        <v>22</v>
      </c>
      <c r="H49" s="411"/>
      <c r="I49" s="411"/>
      <c r="J49" s="418"/>
    </row>
    <row r="50" spans="3:9" ht="13.5" customHeight="1">
      <c r="C50" s="17"/>
      <c r="D50" s="17"/>
      <c r="E50" s="17">
        <v>22</v>
      </c>
      <c r="F50" s="17" t="s">
        <v>231</v>
      </c>
      <c r="G50" s="17">
        <v>19</v>
      </c>
      <c r="H50" s="17"/>
      <c r="I50" s="17"/>
    </row>
    <row r="51" spans="4:8" ht="13.5" customHeight="1">
      <c r="D51" s="17"/>
      <c r="E51" s="17"/>
      <c r="F51" s="17"/>
      <c r="G51" s="17"/>
      <c r="H51" s="17"/>
    </row>
    <row r="52" spans="1:9" ht="13.5" customHeight="1">
      <c r="A52" s="38" t="s">
        <v>24</v>
      </c>
      <c r="C52" s="17"/>
      <c r="D52" s="17"/>
      <c r="E52" s="17">
        <v>12</v>
      </c>
      <c r="F52" s="17" t="s">
        <v>231</v>
      </c>
      <c r="G52" s="17">
        <v>19</v>
      </c>
      <c r="H52" s="17"/>
      <c r="I52" s="17"/>
    </row>
    <row r="53" spans="1:10" ht="13.5" customHeight="1">
      <c r="A53" s="411" t="s">
        <v>228</v>
      </c>
      <c r="B53" s="411" t="s">
        <v>229</v>
      </c>
      <c r="C53" s="411">
        <f>SUM(E52:E55)</f>
        <v>37</v>
      </c>
      <c r="D53" s="411" t="s">
        <v>225</v>
      </c>
      <c r="E53" s="17">
        <v>2</v>
      </c>
      <c r="F53" s="17" t="s">
        <v>231</v>
      </c>
      <c r="G53" s="17">
        <v>14</v>
      </c>
      <c r="H53" s="411" t="s">
        <v>226</v>
      </c>
      <c r="I53" s="411">
        <f>SUM(G52:G55)</f>
        <v>104</v>
      </c>
      <c r="J53" s="411" t="s">
        <v>90</v>
      </c>
    </row>
    <row r="54" spans="1:10" ht="13.5" customHeight="1">
      <c r="A54" s="411"/>
      <c r="B54" s="411"/>
      <c r="C54" s="411"/>
      <c r="D54" s="411"/>
      <c r="E54" s="17">
        <v>11</v>
      </c>
      <c r="F54" s="17" t="s">
        <v>231</v>
      </c>
      <c r="G54" s="17">
        <v>33</v>
      </c>
      <c r="H54" s="411"/>
      <c r="I54" s="411"/>
      <c r="J54" s="411"/>
    </row>
    <row r="55" spans="3:9" ht="13.5" customHeight="1">
      <c r="C55" s="17"/>
      <c r="D55" s="17"/>
      <c r="E55" s="17">
        <v>12</v>
      </c>
      <c r="F55" s="17" t="s">
        <v>231</v>
      </c>
      <c r="G55" s="17">
        <v>38</v>
      </c>
      <c r="H55" s="17"/>
      <c r="I55" s="17"/>
    </row>
    <row r="56" spans="1:10" ht="13.5" customHeight="1">
      <c r="A56" s="1"/>
      <c r="B56" s="24"/>
      <c r="C56" s="1"/>
      <c r="E56" s="1"/>
      <c r="F56" s="1"/>
      <c r="G56" s="1"/>
      <c r="H56" s="1"/>
      <c r="I56" s="1"/>
      <c r="J56" s="24"/>
    </row>
    <row r="57" spans="1:9" ht="13.5" customHeight="1">
      <c r="A57" s="38" t="s">
        <v>24</v>
      </c>
      <c r="C57" s="17"/>
      <c r="D57" s="17"/>
      <c r="E57" s="17">
        <v>39</v>
      </c>
      <c r="F57" s="17" t="s">
        <v>231</v>
      </c>
      <c r="G57" s="17">
        <v>7</v>
      </c>
      <c r="H57" s="17"/>
      <c r="I57" s="17"/>
    </row>
    <row r="58" spans="1:10" ht="13.5" customHeight="1">
      <c r="A58" s="411" t="s">
        <v>232</v>
      </c>
      <c r="B58" s="411" t="s">
        <v>110</v>
      </c>
      <c r="C58" s="411">
        <f>SUM(E57:E60)</f>
        <v>108</v>
      </c>
      <c r="D58" s="411" t="s">
        <v>225</v>
      </c>
      <c r="E58" s="17">
        <v>18</v>
      </c>
      <c r="F58" s="17" t="s">
        <v>231</v>
      </c>
      <c r="G58" s="17">
        <v>2</v>
      </c>
      <c r="H58" s="411" t="s">
        <v>226</v>
      </c>
      <c r="I58" s="411">
        <f>SUM(G57:G60)</f>
        <v>29</v>
      </c>
      <c r="J58" s="411" t="s">
        <v>94</v>
      </c>
    </row>
    <row r="59" spans="1:10" ht="13.5" customHeight="1">
      <c r="A59" s="411"/>
      <c r="B59" s="411"/>
      <c r="C59" s="411"/>
      <c r="D59" s="411"/>
      <c r="E59" s="17">
        <v>21</v>
      </c>
      <c r="F59" s="17" t="s">
        <v>231</v>
      </c>
      <c r="G59" s="17">
        <v>11</v>
      </c>
      <c r="H59" s="411"/>
      <c r="I59" s="411"/>
      <c r="J59" s="411"/>
    </row>
    <row r="60" spans="3:9" ht="13.5" customHeight="1">
      <c r="C60" s="17"/>
      <c r="D60" s="17"/>
      <c r="E60" s="17">
        <v>30</v>
      </c>
      <c r="F60" s="17" t="s">
        <v>231</v>
      </c>
      <c r="G60" s="17">
        <v>9</v>
      </c>
      <c r="H60" s="17"/>
      <c r="I60" s="17"/>
    </row>
    <row r="61" spans="1:10" ht="13.5" customHeight="1">
      <c r="A61" s="1"/>
      <c r="B61" s="19"/>
      <c r="C61" s="19"/>
      <c r="E61" s="1"/>
      <c r="F61" s="1"/>
      <c r="G61" s="1"/>
      <c r="H61" s="1"/>
      <c r="I61" s="19"/>
      <c r="J61" s="19"/>
    </row>
    <row r="62" spans="1:10" ht="13.5" customHeight="1">
      <c r="A62" s="66" t="s">
        <v>264</v>
      </c>
      <c r="B62" s="67"/>
      <c r="C62" s="67"/>
      <c r="D62" s="68"/>
      <c r="E62" s="67"/>
      <c r="F62" s="67"/>
      <c r="G62" s="67"/>
      <c r="H62" s="68"/>
      <c r="I62" s="67"/>
      <c r="J62" s="67"/>
    </row>
    <row r="63" spans="1:10" ht="13.5" customHeight="1">
      <c r="A63" s="66"/>
      <c r="B63" s="67"/>
      <c r="C63" s="67"/>
      <c r="D63" s="68"/>
      <c r="E63" s="67"/>
      <c r="F63" s="67"/>
      <c r="G63" s="67"/>
      <c r="H63" s="68"/>
      <c r="I63" s="67"/>
      <c r="J63" s="67"/>
    </row>
    <row r="64" spans="1:10" ht="13.5" customHeight="1">
      <c r="A64" s="69" t="s">
        <v>80</v>
      </c>
      <c r="B64" s="70"/>
      <c r="C64" s="71"/>
      <c r="D64" s="71"/>
      <c r="E64" s="71">
        <v>12</v>
      </c>
      <c r="F64" s="71" t="s">
        <v>231</v>
      </c>
      <c r="G64" s="71">
        <v>18</v>
      </c>
      <c r="H64" s="71"/>
      <c r="I64" s="71"/>
      <c r="J64" s="70"/>
    </row>
    <row r="65" spans="1:10" ht="13.5" customHeight="1">
      <c r="A65" s="413" t="s">
        <v>233</v>
      </c>
      <c r="B65" s="413" t="s">
        <v>127</v>
      </c>
      <c r="C65" s="412">
        <f>SUM(E64:E67)</f>
        <v>58</v>
      </c>
      <c r="D65" s="412" t="s">
        <v>225</v>
      </c>
      <c r="E65" s="71">
        <v>16</v>
      </c>
      <c r="F65" s="71" t="s">
        <v>231</v>
      </c>
      <c r="G65" s="71">
        <v>9</v>
      </c>
      <c r="H65" s="412" t="s">
        <v>226</v>
      </c>
      <c r="I65" s="412">
        <f>SUM(G64:G67)</f>
        <v>80</v>
      </c>
      <c r="J65" s="413" t="s">
        <v>6</v>
      </c>
    </row>
    <row r="66" spans="1:10" ht="13.5" customHeight="1">
      <c r="A66" s="412"/>
      <c r="B66" s="421"/>
      <c r="C66" s="412"/>
      <c r="D66" s="412"/>
      <c r="E66" s="71">
        <v>17</v>
      </c>
      <c r="F66" s="71" t="s">
        <v>231</v>
      </c>
      <c r="G66" s="71">
        <v>26</v>
      </c>
      <c r="H66" s="412"/>
      <c r="I66" s="412"/>
      <c r="J66" s="421"/>
    </row>
    <row r="67" spans="1:10" ht="13.5" customHeight="1">
      <c r="A67" s="71"/>
      <c r="B67" s="71"/>
      <c r="C67" s="71"/>
      <c r="D67" s="71"/>
      <c r="E67" s="71">
        <v>13</v>
      </c>
      <c r="F67" s="71" t="s">
        <v>231</v>
      </c>
      <c r="G67" s="71">
        <v>27</v>
      </c>
      <c r="H67" s="71"/>
      <c r="I67" s="71"/>
      <c r="J67" s="70"/>
    </row>
    <row r="68" spans="1:10" ht="13.5" customHeight="1">
      <c r="A68" s="71"/>
      <c r="B68" s="70"/>
      <c r="C68" s="70"/>
      <c r="D68" s="71"/>
      <c r="E68" s="70"/>
      <c r="F68" s="70"/>
      <c r="G68" s="70"/>
      <c r="H68" s="71"/>
      <c r="I68" s="70"/>
      <c r="J68" s="70"/>
    </row>
    <row r="69" spans="1:10" ht="13.5" customHeight="1">
      <c r="A69" s="69" t="s">
        <v>80</v>
      </c>
      <c r="B69" s="70"/>
      <c r="C69" s="71"/>
      <c r="D69" s="71"/>
      <c r="E69" s="71">
        <v>11</v>
      </c>
      <c r="F69" s="71" t="s">
        <v>231</v>
      </c>
      <c r="G69" s="71">
        <v>9</v>
      </c>
      <c r="H69" s="71"/>
      <c r="I69" s="71"/>
      <c r="J69" s="70"/>
    </row>
    <row r="70" spans="1:10" ht="13.5" customHeight="1">
      <c r="A70" s="413" t="s">
        <v>234</v>
      </c>
      <c r="B70" s="413" t="s">
        <v>1</v>
      </c>
      <c r="C70" s="412">
        <f>SUM(E69:E72)</f>
        <v>75</v>
      </c>
      <c r="D70" s="412" t="s">
        <v>225</v>
      </c>
      <c r="E70" s="71">
        <v>18</v>
      </c>
      <c r="F70" s="71" t="s">
        <v>231</v>
      </c>
      <c r="G70" s="71">
        <v>6</v>
      </c>
      <c r="H70" s="412" t="s">
        <v>226</v>
      </c>
      <c r="I70" s="412">
        <f>SUM(G69:G72)</f>
        <v>43</v>
      </c>
      <c r="J70" s="413" t="s">
        <v>63</v>
      </c>
    </row>
    <row r="71" spans="1:10" ht="13.5" customHeight="1">
      <c r="A71" s="412"/>
      <c r="B71" s="421"/>
      <c r="C71" s="412"/>
      <c r="D71" s="412"/>
      <c r="E71" s="71">
        <v>25</v>
      </c>
      <c r="F71" s="71" t="s">
        <v>231</v>
      </c>
      <c r="G71" s="71">
        <v>22</v>
      </c>
      <c r="H71" s="412"/>
      <c r="I71" s="412"/>
      <c r="J71" s="421"/>
    </row>
    <row r="72" spans="1:10" ht="13.5" customHeight="1">
      <c r="A72" s="71"/>
      <c r="B72" s="72"/>
      <c r="C72" s="71"/>
      <c r="D72" s="71"/>
      <c r="E72" s="71">
        <v>21</v>
      </c>
      <c r="F72" s="71" t="s">
        <v>231</v>
      </c>
      <c r="G72" s="71">
        <v>6</v>
      </c>
      <c r="H72" s="71"/>
      <c r="I72" s="71"/>
      <c r="J72" s="73"/>
    </row>
    <row r="73" spans="1:10" ht="13.5" customHeight="1">
      <c r="A73" s="66"/>
      <c r="B73" s="67"/>
      <c r="C73" s="67"/>
      <c r="D73" s="68"/>
      <c r="E73" s="67"/>
      <c r="F73" s="67"/>
      <c r="G73" s="67"/>
      <c r="H73" s="68"/>
      <c r="I73" s="67"/>
      <c r="J73" s="67"/>
    </row>
    <row r="74" spans="1:10" ht="13.5" customHeight="1">
      <c r="A74" s="69" t="s">
        <v>80</v>
      </c>
      <c r="B74" s="70"/>
      <c r="C74" s="71"/>
      <c r="D74" s="71"/>
      <c r="E74" s="71">
        <v>20</v>
      </c>
      <c r="F74" s="71" t="s">
        <v>231</v>
      </c>
      <c r="G74" s="71">
        <v>21</v>
      </c>
      <c r="H74" s="71"/>
      <c r="I74" s="71"/>
      <c r="J74" s="70"/>
    </row>
    <row r="75" spans="1:10" ht="13.5" customHeight="1">
      <c r="A75" s="413" t="s">
        <v>235</v>
      </c>
      <c r="B75" s="413" t="s">
        <v>42</v>
      </c>
      <c r="C75" s="412">
        <f>SUM(E74:E77)</f>
        <v>92</v>
      </c>
      <c r="D75" s="412" t="s">
        <v>225</v>
      </c>
      <c r="E75" s="71">
        <v>16</v>
      </c>
      <c r="F75" s="71" t="s">
        <v>231</v>
      </c>
      <c r="G75" s="71">
        <v>27</v>
      </c>
      <c r="H75" s="412" t="s">
        <v>226</v>
      </c>
      <c r="I75" s="412">
        <f>SUM(G74:G77)</f>
        <v>97</v>
      </c>
      <c r="J75" s="413" t="s">
        <v>2</v>
      </c>
    </row>
    <row r="76" spans="1:10" ht="13.5" customHeight="1">
      <c r="A76" s="412"/>
      <c r="B76" s="421"/>
      <c r="C76" s="412"/>
      <c r="D76" s="412"/>
      <c r="E76" s="71">
        <v>21</v>
      </c>
      <c r="F76" s="71" t="s">
        <v>231</v>
      </c>
      <c r="G76" s="71">
        <v>18</v>
      </c>
      <c r="H76" s="412"/>
      <c r="I76" s="412"/>
      <c r="J76" s="421"/>
    </row>
    <row r="77" spans="1:10" ht="13.5" customHeight="1">
      <c r="A77" s="71"/>
      <c r="B77" s="71"/>
      <c r="C77" s="71"/>
      <c r="D77" s="71"/>
      <c r="E77" s="71">
        <v>35</v>
      </c>
      <c r="F77" s="71" t="s">
        <v>231</v>
      </c>
      <c r="G77" s="71">
        <v>31</v>
      </c>
      <c r="H77" s="71"/>
      <c r="I77" s="71"/>
      <c r="J77" s="70"/>
    </row>
    <row r="78" spans="1:10" ht="13.5" customHeight="1">
      <c r="A78" s="71"/>
      <c r="B78" s="70"/>
      <c r="C78" s="70"/>
      <c r="D78" s="71"/>
      <c r="E78" s="70"/>
      <c r="F78" s="70"/>
      <c r="G78" s="70"/>
      <c r="H78" s="71"/>
      <c r="I78" s="70"/>
      <c r="J78" s="70"/>
    </row>
    <row r="79" spans="1:10" ht="13.5" customHeight="1">
      <c r="A79" s="69" t="s">
        <v>24</v>
      </c>
      <c r="B79" s="70"/>
      <c r="C79" s="71"/>
      <c r="D79" s="71"/>
      <c r="E79" s="71">
        <v>9</v>
      </c>
      <c r="F79" s="71" t="s">
        <v>246</v>
      </c>
      <c r="G79" s="71">
        <v>13</v>
      </c>
      <c r="H79" s="71"/>
      <c r="I79" s="71"/>
      <c r="J79" s="70"/>
    </row>
    <row r="80" spans="1:10" ht="13.5" customHeight="1">
      <c r="A80" s="413" t="s">
        <v>251</v>
      </c>
      <c r="B80" s="413" t="s">
        <v>111</v>
      </c>
      <c r="C80" s="412">
        <f>SUM(E79:E82)</f>
        <v>73</v>
      </c>
      <c r="D80" s="412" t="s">
        <v>244</v>
      </c>
      <c r="E80" s="71">
        <v>15</v>
      </c>
      <c r="F80" s="71" t="s">
        <v>246</v>
      </c>
      <c r="G80" s="71">
        <v>12</v>
      </c>
      <c r="H80" s="412" t="s">
        <v>245</v>
      </c>
      <c r="I80" s="412">
        <f>SUM(G79:G82)</f>
        <v>43</v>
      </c>
      <c r="J80" s="427" t="s">
        <v>112</v>
      </c>
    </row>
    <row r="81" spans="1:10" ht="13.5" customHeight="1">
      <c r="A81" s="412"/>
      <c r="B81" s="421"/>
      <c r="C81" s="412"/>
      <c r="D81" s="412"/>
      <c r="E81" s="71">
        <v>22</v>
      </c>
      <c r="F81" s="71" t="s">
        <v>246</v>
      </c>
      <c r="G81" s="71">
        <v>4</v>
      </c>
      <c r="H81" s="412"/>
      <c r="I81" s="412"/>
      <c r="J81" s="428"/>
    </row>
    <row r="82" spans="1:10" ht="13.5" customHeight="1">
      <c r="A82" s="71"/>
      <c r="B82" s="72"/>
      <c r="C82" s="71"/>
      <c r="D82" s="71"/>
      <c r="E82" s="71">
        <v>27</v>
      </c>
      <c r="F82" s="71" t="s">
        <v>246</v>
      </c>
      <c r="G82" s="71">
        <v>14</v>
      </c>
      <c r="H82" s="71"/>
      <c r="I82" s="71"/>
      <c r="J82" s="73"/>
    </row>
    <row r="83" spans="1:10" ht="13.5" customHeight="1">
      <c r="A83" s="71"/>
      <c r="B83" s="72"/>
      <c r="C83" s="71"/>
      <c r="D83" s="71"/>
      <c r="E83" s="71"/>
      <c r="F83" s="71"/>
      <c r="G83" s="71"/>
      <c r="H83" s="71"/>
      <c r="I83" s="71"/>
      <c r="J83" s="73"/>
    </row>
    <row r="84" spans="1:10" ht="13.5" customHeight="1">
      <c r="A84" s="69" t="s">
        <v>24</v>
      </c>
      <c r="B84" s="70"/>
      <c r="C84" s="71"/>
      <c r="D84" s="71"/>
      <c r="E84" s="71">
        <v>17</v>
      </c>
      <c r="F84" s="71" t="s">
        <v>246</v>
      </c>
      <c r="G84" s="71">
        <v>18</v>
      </c>
      <c r="H84" s="71"/>
      <c r="I84" s="71"/>
      <c r="J84" s="70"/>
    </row>
    <row r="85" spans="1:10" ht="13.5" customHeight="1">
      <c r="A85" s="413" t="s">
        <v>252</v>
      </c>
      <c r="B85" s="413" t="s">
        <v>5</v>
      </c>
      <c r="C85" s="412">
        <f>SUM(E84:E87)</f>
        <v>66</v>
      </c>
      <c r="D85" s="412" t="s">
        <v>244</v>
      </c>
      <c r="E85" s="71">
        <v>10</v>
      </c>
      <c r="F85" s="71" t="s">
        <v>246</v>
      </c>
      <c r="G85" s="71">
        <v>17</v>
      </c>
      <c r="H85" s="412" t="s">
        <v>245</v>
      </c>
      <c r="I85" s="412">
        <f>SUM(G84:G87)</f>
        <v>75</v>
      </c>
      <c r="J85" s="413" t="s">
        <v>97</v>
      </c>
    </row>
    <row r="86" spans="1:10" ht="13.5" customHeight="1">
      <c r="A86" s="412"/>
      <c r="B86" s="421"/>
      <c r="C86" s="412"/>
      <c r="D86" s="412"/>
      <c r="E86" s="71">
        <v>14</v>
      </c>
      <c r="F86" s="71" t="s">
        <v>246</v>
      </c>
      <c r="G86" s="71">
        <v>23</v>
      </c>
      <c r="H86" s="412"/>
      <c r="I86" s="412"/>
      <c r="J86" s="421"/>
    </row>
    <row r="87" spans="1:10" ht="13.5" customHeight="1">
      <c r="A87" s="71"/>
      <c r="B87" s="71"/>
      <c r="C87" s="71"/>
      <c r="D87" s="71"/>
      <c r="E87" s="71">
        <v>25</v>
      </c>
      <c r="F87" s="71" t="s">
        <v>246</v>
      </c>
      <c r="G87" s="71">
        <v>17</v>
      </c>
      <c r="H87" s="71"/>
      <c r="I87" s="71"/>
      <c r="J87" s="70"/>
    </row>
    <row r="88" spans="1:10" ht="13.5" customHeight="1">
      <c r="A88" s="71"/>
      <c r="B88" s="70"/>
      <c r="C88" s="70"/>
      <c r="D88" s="71"/>
      <c r="E88" s="70"/>
      <c r="F88" s="70"/>
      <c r="G88" s="70"/>
      <c r="H88" s="71"/>
      <c r="I88" s="70"/>
      <c r="J88" s="70"/>
    </row>
    <row r="89" spans="1:10" ht="13.5" customHeight="1">
      <c r="A89" s="69" t="s">
        <v>24</v>
      </c>
      <c r="B89" s="70"/>
      <c r="C89" s="71"/>
      <c r="D89" s="71"/>
      <c r="E89" s="71">
        <v>17</v>
      </c>
      <c r="F89" s="71" t="s">
        <v>246</v>
      </c>
      <c r="G89" s="71">
        <v>13</v>
      </c>
      <c r="H89" s="71"/>
      <c r="I89" s="71"/>
      <c r="J89" s="70"/>
    </row>
    <row r="90" spans="1:10" ht="13.5" customHeight="1">
      <c r="A90" s="413" t="s">
        <v>253</v>
      </c>
      <c r="B90" s="413" t="s">
        <v>9</v>
      </c>
      <c r="C90" s="412">
        <f>SUM(E89:E92)</f>
        <v>75</v>
      </c>
      <c r="D90" s="412" t="s">
        <v>244</v>
      </c>
      <c r="E90" s="71">
        <v>20</v>
      </c>
      <c r="F90" s="71" t="s">
        <v>246</v>
      </c>
      <c r="G90" s="71">
        <v>10</v>
      </c>
      <c r="H90" s="412" t="s">
        <v>245</v>
      </c>
      <c r="I90" s="412">
        <f>SUM(G89:G92)</f>
        <v>53</v>
      </c>
      <c r="J90" s="427" t="s">
        <v>90</v>
      </c>
    </row>
    <row r="91" spans="1:10" ht="13.5" customHeight="1">
      <c r="A91" s="412"/>
      <c r="B91" s="421"/>
      <c r="C91" s="412"/>
      <c r="D91" s="412"/>
      <c r="E91" s="71">
        <v>17</v>
      </c>
      <c r="F91" s="71" t="s">
        <v>246</v>
      </c>
      <c r="G91" s="71">
        <v>12</v>
      </c>
      <c r="H91" s="412"/>
      <c r="I91" s="412"/>
      <c r="J91" s="428"/>
    </row>
    <row r="92" spans="1:10" ht="13.5" customHeight="1">
      <c r="A92" s="71"/>
      <c r="B92" s="72"/>
      <c r="C92" s="71"/>
      <c r="D92" s="71"/>
      <c r="E92" s="71">
        <v>21</v>
      </c>
      <c r="F92" s="71" t="s">
        <v>246</v>
      </c>
      <c r="G92" s="71">
        <v>18</v>
      </c>
      <c r="H92" s="71"/>
      <c r="I92" s="71"/>
      <c r="J92" s="73"/>
    </row>
    <row r="93" spans="1:10" ht="13.5" customHeight="1">
      <c r="A93" s="71"/>
      <c r="B93" s="72"/>
      <c r="C93" s="71"/>
      <c r="D93" s="71"/>
      <c r="E93" s="71"/>
      <c r="F93" s="71"/>
      <c r="G93" s="71"/>
      <c r="H93" s="71"/>
      <c r="I93" s="71"/>
      <c r="J93" s="73"/>
    </row>
    <row r="94" spans="1:10" ht="13.5" customHeight="1">
      <c r="A94" s="69" t="s">
        <v>24</v>
      </c>
      <c r="B94" s="70"/>
      <c r="C94" s="71"/>
      <c r="D94" s="71"/>
      <c r="E94" s="71">
        <v>25</v>
      </c>
      <c r="F94" s="71" t="s">
        <v>246</v>
      </c>
      <c r="G94" s="71">
        <v>9</v>
      </c>
      <c r="H94" s="71"/>
      <c r="I94" s="71"/>
      <c r="J94" s="70"/>
    </row>
    <row r="95" spans="1:10" ht="13.5" customHeight="1">
      <c r="A95" s="413" t="s">
        <v>254</v>
      </c>
      <c r="B95" s="413" t="s">
        <v>110</v>
      </c>
      <c r="C95" s="412">
        <f>SUM(E94:E97)</f>
        <v>86</v>
      </c>
      <c r="D95" s="412" t="s">
        <v>244</v>
      </c>
      <c r="E95" s="71">
        <v>19</v>
      </c>
      <c r="F95" s="71" t="s">
        <v>246</v>
      </c>
      <c r="G95" s="71">
        <v>17</v>
      </c>
      <c r="H95" s="412" t="s">
        <v>245</v>
      </c>
      <c r="I95" s="412">
        <f>SUM(G94:G97)</f>
        <v>67</v>
      </c>
      <c r="J95" s="427" t="s">
        <v>98</v>
      </c>
    </row>
    <row r="96" spans="1:10" ht="13.5" customHeight="1">
      <c r="A96" s="412"/>
      <c r="B96" s="421"/>
      <c r="C96" s="412"/>
      <c r="D96" s="412"/>
      <c r="E96" s="71">
        <v>27</v>
      </c>
      <c r="F96" s="71" t="s">
        <v>246</v>
      </c>
      <c r="G96" s="71">
        <v>23</v>
      </c>
      <c r="H96" s="412"/>
      <c r="I96" s="412"/>
      <c r="J96" s="428"/>
    </row>
    <row r="97" spans="1:10" ht="13.5" customHeight="1">
      <c r="A97" s="71"/>
      <c r="B97" s="72"/>
      <c r="C97" s="71"/>
      <c r="D97" s="71"/>
      <c r="E97" s="71">
        <v>15</v>
      </c>
      <c r="F97" s="71" t="s">
        <v>246</v>
      </c>
      <c r="G97" s="71">
        <v>18</v>
      </c>
      <c r="H97" s="71"/>
      <c r="I97" s="71"/>
      <c r="J97" s="73"/>
    </row>
    <row r="98" spans="1:10" ht="13.5" customHeight="1">
      <c r="A98" s="71"/>
      <c r="B98" s="72"/>
      <c r="C98" s="71"/>
      <c r="D98" s="71"/>
      <c r="E98" s="71"/>
      <c r="F98" s="71"/>
      <c r="G98" s="71"/>
      <c r="H98" s="71"/>
      <c r="I98" s="71"/>
      <c r="J98" s="73"/>
    </row>
    <row r="99" spans="1:8" ht="13.5" customHeight="1">
      <c r="A99" s="16" t="s">
        <v>255</v>
      </c>
      <c r="D99" s="17"/>
      <c r="H99" s="17"/>
    </row>
    <row r="100" spans="2:8" ht="13.5" customHeight="1">
      <c r="B100" s="16"/>
      <c r="D100" s="17"/>
      <c r="H100" s="17"/>
    </row>
    <row r="101" spans="1:9" ht="13.5" customHeight="1">
      <c r="A101" s="38" t="s">
        <v>80</v>
      </c>
      <c r="C101" s="17"/>
      <c r="D101" s="17"/>
      <c r="E101" s="17">
        <v>2</v>
      </c>
      <c r="F101" s="17" t="s">
        <v>259</v>
      </c>
      <c r="G101" s="17">
        <v>31</v>
      </c>
      <c r="H101" s="17"/>
      <c r="I101" s="17"/>
    </row>
    <row r="102" spans="1:10" ht="13.5" customHeight="1">
      <c r="A102" s="411" t="s">
        <v>256</v>
      </c>
      <c r="B102" s="411" t="s">
        <v>63</v>
      </c>
      <c r="C102" s="411">
        <f>SUM(E101:E104)</f>
        <v>57</v>
      </c>
      <c r="D102" s="411" t="s">
        <v>257</v>
      </c>
      <c r="E102" s="1">
        <v>14</v>
      </c>
      <c r="F102" s="1" t="s">
        <v>259</v>
      </c>
      <c r="G102" s="1">
        <v>11</v>
      </c>
      <c r="H102" s="411" t="s">
        <v>258</v>
      </c>
      <c r="I102" s="411">
        <f>SUM(G101:G104)</f>
        <v>84</v>
      </c>
      <c r="J102" s="411" t="s">
        <v>2</v>
      </c>
    </row>
    <row r="103" spans="1:10" ht="13.5" customHeight="1">
      <c r="A103" s="411"/>
      <c r="B103" s="411"/>
      <c r="C103" s="411"/>
      <c r="D103" s="411"/>
      <c r="E103" s="1">
        <v>23</v>
      </c>
      <c r="F103" s="1" t="s">
        <v>259</v>
      </c>
      <c r="G103" s="1">
        <v>21</v>
      </c>
      <c r="H103" s="411"/>
      <c r="I103" s="411"/>
      <c r="J103" s="411"/>
    </row>
    <row r="104" spans="1:9" ht="13.5" customHeight="1">
      <c r="A104" s="17"/>
      <c r="C104" s="17"/>
      <c r="D104" s="17"/>
      <c r="E104" s="17">
        <v>18</v>
      </c>
      <c r="F104" s="17" t="s">
        <v>259</v>
      </c>
      <c r="G104" s="17">
        <v>21</v>
      </c>
      <c r="H104" s="17"/>
      <c r="I104" s="17"/>
    </row>
    <row r="105" spans="2:10" ht="13.5" customHeight="1">
      <c r="B105" s="21"/>
      <c r="D105" s="17"/>
      <c r="E105" s="17"/>
      <c r="F105" s="17"/>
      <c r="G105" s="17"/>
      <c r="H105" s="17"/>
      <c r="J105" s="21"/>
    </row>
    <row r="106" spans="1:10" ht="13.5" customHeight="1">
      <c r="A106" s="38" t="s">
        <v>80</v>
      </c>
      <c r="B106" s="21"/>
      <c r="C106" s="17"/>
      <c r="D106" s="17"/>
      <c r="E106" s="17">
        <v>20</v>
      </c>
      <c r="F106" s="17" t="s">
        <v>259</v>
      </c>
      <c r="G106" s="17">
        <v>13</v>
      </c>
      <c r="H106" s="17"/>
      <c r="I106" s="17"/>
      <c r="J106" s="21"/>
    </row>
    <row r="107" spans="1:10" ht="13.5" customHeight="1">
      <c r="A107" s="411" t="s">
        <v>260</v>
      </c>
      <c r="B107" s="411" t="s">
        <v>1</v>
      </c>
      <c r="C107" s="411">
        <f>SUM(E106:E109)</f>
        <v>86</v>
      </c>
      <c r="D107" s="411" t="s">
        <v>257</v>
      </c>
      <c r="E107" s="1">
        <v>20</v>
      </c>
      <c r="F107" s="1" t="s">
        <v>259</v>
      </c>
      <c r="G107" s="1">
        <v>14</v>
      </c>
      <c r="H107" s="411" t="s">
        <v>258</v>
      </c>
      <c r="I107" s="411">
        <f>SUM(G106:G109)</f>
        <v>71</v>
      </c>
      <c r="J107" s="411" t="s">
        <v>127</v>
      </c>
    </row>
    <row r="108" spans="1:10" ht="13.5" customHeight="1">
      <c r="A108" s="411"/>
      <c r="B108" s="411"/>
      <c r="C108" s="411"/>
      <c r="D108" s="411"/>
      <c r="E108" s="1">
        <v>30</v>
      </c>
      <c r="F108" s="1" t="s">
        <v>259</v>
      </c>
      <c r="G108" s="1">
        <v>20</v>
      </c>
      <c r="H108" s="411"/>
      <c r="I108" s="411"/>
      <c r="J108" s="411"/>
    </row>
    <row r="109" spans="1:9" ht="13.5" customHeight="1">
      <c r="A109" s="17"/>
      <c r="C109" s="17"/>
      <c r="D109" s="17"/>
      <c r="E109" s="17">
        <v>16</v>
      </c>
      <c r="F109" s="17" t="s">
        <v>259</v>
      </c>
      <c r="G109" s="17">
        <v>24</v>
      </c>
      <c r="H109" s="17"/>
      <c r="I109" s="17"/>
    </row>
    <row r="110" spans="3:9" ht="13.5" customHeight="1">
      <c r="C110" s="17"/>
      <c r="D110" s="17"/>
      <c r="E110" s="17"/>
      <c r="F110" s="17"/>
      <c r="G110" s="17"/>
      <c r="H110" s="17"/>
      <c r="I110" s="17"/>
    </row>
    <row r="111" spans="1:9" ht="13.5" customHeight="1">
      <c r="A111" s="38" t="s">
        <v>80</v>
      </c>
      <c r="C111" s="17"/>
      <c r="D111" s="17"/>
      <c r="E111" s="17">
        <v>27</v>
      </c>
      <c r="F111" s="17" t="s">
        <v>259</v>
      </c>
      <c r="G111" s="17">
        <v>27</v>
      </c>
      <c r="H111" s="17"/>
      <c r="I111" s="17"/>
    </row>
    <row r="112" spans="1:10" ht="13.5" customHeight="1">
      <c r="A112" s="411" t="s">
        <v>261</v>
      </c>
      <c r="B112" s="411" t="s">
        <v>6</v>
      </c>
      <c r="C112" s="411">
        <f>SUM(E111:E114)</f>
        <v>87</v>
      </c>
      <c r="D112" s="411" t="s">
        <v>257</v>
      </c>
      <c r="E112" s="1">
        <v>14</v>
      </c>
      <c r="F112" s="1" t="s">
        <v>259</v>
      </c>
      <c r="G112" s="1">
        <v>28</v>
      </c>
      <c r="H112" s="411" t="s">
        <v>258</v>
      </c>
      <c r="I112" s="411">
        <f>SUM(G111:G114)</f>
        <v>107</v>
      </c>
      <c r="J112" s="411" t="s">
        <v>42</v>
      </c>
    </row>
    <row r="113" spans="1:10" ht="13.5" customHeight="1">
      <c r="A113" s="411"/>
      <c r="B113" s="411"/>
      <c r="C113" s="411"/>
      <c r="D113" s="411"/>
      <c r="E113" s="1">
        <v>16</v>
      </c>
      <c r="F113" s="1" t="s">
        <v>259</v>
      </c>
      <c r="G113" s="1">
        <v>18</v>
      </c>
      <c r="H113" s="411"/>
      <c r="I113" s="411"/>
      <c r="J113" s="411"/>
    </row>
    <row r="114" spans="1:10" ht="13.5" customHeight="1">
      <c r="A114" s="1"/>
      <c r="B114" s="19"/>
      <c r="C114" s="1"/>
      <c r="E114" s="1">
        <v>30</v>
      </c>
      <c r="F114" s="1" t="s">
        <v>259</v>
      </c>
      <c r="G114" s="1">
        <v>34</v>
      </c>
      <c r="H114" s="1"/>
      <c r="I114" s="1"/>
      <c r="J114" s="21"/>
    </row>
    <row r="115" spans="2:10" ht="13.5" customHeight="1">
      <c r="B115" s="19"/>
      <c r="C115" s="19"/>
      <c r="E115" s="19"/>
      <c r="F115" s="19"/>
      <c r="G115" s="19"/>
      <c r="H115" s="1"/>
      <c r="I115" s="19"/>
      <c r="J115" s="21"/>
    </row>
    <row r="116" spans="1:10" ht="13.5" customHeight="1">
      <c r="A116" s="38" t="s">
        <v>24</v>
      </c>
      <c r="B116" s="19"/>
      <c r="C116" s="1"/>
      <c r="E116" s="1">
        <v>24</v>
      </c>
      <c r="F116" s="1" t="s">
        <v>259</v>
      </c>
      <c r="G116" s="1">
        <v>14</v>
      </c>
      <c r="H116" s="1"/>
      <c r="I116" s="1"/>
      <c r="J116" s="21"/>
    </row>
    <row r="117" spans="1:10" ht="13.5" customHeight="1">
      <c r="A117" s="411" t="s">
        <v>262</v>
      </c>
      <c r="B117" s="411" t="s">
        <v>9</v>
      </c>
      <c r="C117" s="418">
        <f>SUM(E116:E119)</f>
        <v>76</v>
      </c>
      <c r="D117" s="417" t="s">
        <v>257</v>
      </c>
      <c r="E117" s="1">
        <v>13</v>
      </c>
      <c r="F117" s="1" t="s">
        <v>259</v>
      </c>
      <c r="G117" s="1">
        <v>19</v>
      </c>
      <c r="H117" s="417" t="s">
        <v>258</v>
      </c>
      <c r="I117" s="418">
        <f>SUM(G116:G119)</f>
        <v>68</v>
      </c>
      <c r="J117" s="429" t="s">
        <v>110</v>
      </c>
    </row>
    <row r="118" spans="1:10" ht="13.5" customHeight="1">
      <c r="A118" s="411"/>
      <c r="B118" s="411"/>
      <c r="C118" s="418"/>
      <c r="D118" s="418"/>
      <c r="E118" s="1">
        <v>11</v>
      </c>
      <c r="F118" s="1" t="s">
        <v>259</v>
      </c>
      <c r="G118" s="1">
        <v>21</v>
      </c>
      <c r="H118" s="418"/>
      <c r="I118" s="418"/>
      <c r="J118" s="429"/>
    </row>
    <row r="119" spans="1:10" ht="13.5" customHeight="1">
      <c r="A119" s="1"/>
      <c r="B119" s="19"/>
      <c r="C119" s="1"/>
      <c r="E119" s="1">
        <v>28</v>
      </c>
      <c r="F119" s="1" t="s">
        <v>259</v>
      </c>
      <c r="G119" s="1">
        <v>14</v>
      </c>
      <c r="H119" s="1"/>
      <c r="I119" s="1"/>
      <c r="J119" s="19"/>
    </row>
    <row r="120" spans="2:10" ht="13.5" customHeight="1">
      <c r="B120" s="19"/>
      <c r="C120" s="19"/>
      <c r="E120" s="1"/>
      <c r="F120" s="1"/>
      <c r="G120" s="1"/>
      <c r="H120" s="1"/>
      <c r="I120" s="19"/>
      <c r="J120" s="19"/>
    </row>
    <row r="121" spans="1:10" ht="13.5" customHeight="1">
      <c r="A121" s="38" t="s">
        <v>24</v>
      </c>
      <c r="B121" s="19"/>
      <c r="C121" s="1"/>
      <c r="E121" s="1">
        <v>25</v>
      </c>
      <c r="F121" s="1" t="s">
        <v>259</v>
      </c>
      <c r="G121" s="1">
        <v>12</v>
      </c>
      <c r="H121" s="1"/>
      <c r="I121" s="1"/>
      <c r="J121" s="19"/>
    </row>
    <row r="122" spans="1:10" ht="13.5" customHeight="1">
      <c r="A122" s="411" t="s">
        <v>268</v>
      </c>
      <c r="B122" s="411" t="s">
        <v>111</v>
      </c>
      <c r="C122" s="411">
        <f>SUM(E121:E124)</f>
        <v>87</v>
      </c>
      <c r="D122" s="411" t="s">
        <v>257</v>
      </c>
      <c r="E122" s="1">
        <v>11</v>
      </c>
      <c r="F122" s="1" t="s">
        <v>259</v>
      </c>
      <c r="G122" s="1">
        <v>11</v>
      </c>
      <c r="H122" s="411" t="s">
        <v>258</v>
      </c>
      <c r="I122" s="411">
        <f>SUM(G121:G124)</f>
        <v>51</v>
      </c>
      <c r="J122" s="411" t="s">
        <v>97</v>
      </c>
    </row>
    <row r="123" spans="1:10" ht="13.5" customHeight="1">
      <c r="A123" s="411"/>
      <c r="B123" s="411"/>
      <c r="C123" s="411"/>
      <c r="D123" s="411"/>
      <c r="E123" s="1">
        <v>26</v>
      </c>
      <c r="F123" s="1" t="s">
        <v>259</v>
      </c>
      <c r="G123" s="1">
        <v>9</v>
      </c>
      <c r="H123" s="411"/>
      <c r="I123" s="411"/>
      <c r="J123" s="411"/>
    </row>
    <row r="124" spans="1:9" ht="13.5" customHeight="1">
      <c r="A124" s="17"/>
      <c r="C124" s="17"/>
      <c r="D124" s="17"/>
      <c r="E124" s="17">
        <v>25</v>
      </c>
      <c r="F124" s="17" t="s">
        <v>259</v>
      </c>
      <c r="G124" s="17">
        <v>19</v>
      </c>
      <c r="H124" s="17"/>
      <c r="I124" s="17"/>
    </row>
    <row r="125" spans="1:9" ht="13.5" customHeight="1">
      <c r="A125" s="17"/>
      <c r="C125" s="17"/>
      <c r="D125" s="17"/>
      <c r="E125" s="17"/>
      <c r="F125" s="17"/>
      <c r="G125" s="17"/>
      <c r="H125" s="17"/>
      <c r="I125" s="17"/>
    </row>
    <row r="126" spans="1:8" ht="13.5" customHeight="1">
      <c r="A126" s="16" t="s">
        <v>263</v>
      </c>
      <c r="D126" s="17"/>
      <c r="H126" s="17"/>
    </row>
    <row r="127" spans="4:8" ht="13.5" customHeight="1">
      <c r="D127" s="17"/>
      <c r="E127" s="17"/>
      <c r="F127" s="17"/>
      <c r="G127" s="17"/>
      <c r="H127" s="17"/>
    </row>
    <row r="128" spans="1:9" ht="13.5" customHeight="1">
      <c r="A128" s="38" t="s">
        <v>80</v>
      </c>
      <c r="C128" s="17"/>
      <c r="D128" s="17"/>
      <c r="E128" s="17">
        <v>15</v>
      </c>
      <c r="F128" s="17" t="s">
        <v>259</v>
      </c>
      <c r="G128" s="17">
        <v>14</v>
      </c>
      <c r="H128" s="17"/>
      <c r="I128" s="17"/>
    </row>
    <row r="129" spans="1:10" ht="13.5" customHeight="1">
      <c r="A129" s="411" t="s">
        <v>256</v>
      </c>
      <c r="B129" s="411" t="s">
        <v>127</v>
      </c>
      <c r="C129" s="418">
        <f>SUM(E128:E131)</f>
        <v>92</v>
      </c>
      <c r="D129" s="417" t="s">
        <v>257</v>
      </c>
      <c r="E129" s="1">
        <v>25</v>
      </c>
      <c r="F129" s="1" t="s">
        <v>259</v>
      </c>
      <c r="G129" s="1">
        <v>12</v>
      </c>
      <c r="H129" s="417" t="s">
        <v>258</v>
      </c>
      <c r="I129" s="418">
        <f>SUM(G128:G131)</f>
        <v>48</v>
      </c>
      <c r="J129" s="411" t="s">
        <v>63</v>
      </c>
    </row>
    <row r="130" spans="1:10" ht="13.5" customHeight="1">
      <c r="A130" s="411"/>
      <c r="B130" s="411"/>
      <c r="C130" s="418"/>
      <c r="D130" s="418"/>
      <c r="E130" s="1">
        <v>24</v>
      </c>
      <c r="F130" s="1" t="s">
        <v>259</v>
      </c>
      <c r="G130" s="1">
        <v>17</v>
      </c>
      <c r="H130" s="418"/>
      <c r="I130" s="418"/>
      <c r="J130" s="411"/>
    </row>
    <row r="131" spans="1:10" ht="13.5" customHeight="1">
      <c r="A131" s="1"/>
      <c r="B131" s="1"/>
      <c r="C131" s="24"/>
      <c r="D131" s="24"/>
      <c r="E131" s="1">
        <v>28</v>
      </c>
      <c r="F131" s="17" t="s">
        <v>259</v>
      </c>
      <c r="G131" s="1">
        <v>5</v>
      </c>
      <c r="H131" s="24"/>
      <c r="I131" s="24"/>
      <c r="J131" s="1"/>
    </row>
    <row r="132" spans="1:10" ht="13.5" customHeight="1">
      <c r="A132" s="1"/>
      <c r="B132" s="1"/>
      <c r="C132" s="24"/>
      <c r="D132" s="24"/>
      <c r="E132" s="1"/>
      <c r="F132" s="1"/>
      <c r="G132" s="1"/>
      <c r="H132" s="24"/>
      <c r="I132" s="24"/>
      <c r="J132" s="1"/>
    </row>
    <row r="133" spans="1:9" ht="13.5" customHeight="1">
      <c r="A133" s="38" t="s">
        <v>80</v>
      </c>
      <c r="C133" s="17"/>
      <c r="D133" s="17"/>
      <c r="E133" s="17">
        <v>26</v>
      </c>
      <c r="F133" s="17" t="s">
        <v>267</v>
      </c>
      <c r="G133" s="17">
        <v>23</v>
      </c>
      <c r="H133" s="17"/>
      <c r="I133" s="17"/>
    </row>
    <row r="134" spans="1:10" ht="13.5" customHeight="1">
      <c r="A134" s="411" t="s">
        <v>260</v>
      </c>
      <c r="B134" s="411" t="s">
        <v>2</v>
      </c>
      <c r="C134" s="418">
        <f>SUM(E133:E136)</f>
        <v>67</v>
      </c>
      <c r="D134" s="417" t="s">
        <v>265</v>
      </c>
      <c r="E134" s="1">
        <v>14</v>
      </c>
      <c r="F134" s="1" t="s">
        <v>267</v>
      </c>
      <c r="G134" s="1">
        <v>24</v>
      </c>
      <c r="H134" s="417" t="s">
        <v>266</v>
      </c>
      <c r="I134" s="418">
        <f>SUM(G133:G136)</f>
        <v>84</v>
      </c>
      <c r="J134" s="411" t="s">
        <v>6</v>
      </c>
    </row>
    <row r="135" spans="1:10" ht="13.5" customHeight="1">
      <c r="A135" s="411"/>
      <c r="B135" s="411"/>
      <c r="C135" s="418"/>
      <c r="D135" s="418"/>
      <c r="E135" s="1">
        <v>14</v>
      </c>
      <c r="F135" s="1" t="s">
        <v>267</v>
      </c>
      <c r="G135" s="1">
        <v>13</v>
      </c>
      <c r="H135" s="418"/>
      <c r="I135" s="418"/>
      <c r="J135" s="411"/>
    </row>
    <row r="136" spans="1:10" ht="13.5" customHeight="1">
      <c r="A136" s="1"/>
      <c r="B136" s="1"/>
      <c r="C136" s="24"/>
      <c r="D136" s="24"/>
      <c r="E136" s="1">
        <v>13</v>
      </c>
      <c r="F136" s="17" t="s">
        <v>267</v>
      </c>
      <c r="G136" s="1">
        <v>24</v>
      </c>
      <c r="H136" s="24"/>
      <c r="I136" s="24"/>
      <c r="J136" s="1"/>
    </row>
    <row r="137" spans="1:9" ht="13.5" customHeight="1">
      <c r="A137" s="17"/>
      <c r="C137" s="17"/>
      <c r="D137" s="17"/>
      <c r="E137" s="17"/>
      <c r="F137" s="17"/>
      <c r="G137" s="17"/>
      <c r="H137" s="17"/>
      <c r="I137" s="17"/>
    </row>
    <row r="138" spans="1:9" ht="13.5" customHeight="1">
      <c r="A138" s="38" t="s">
        <v>80</v>
      </c>
      <c r="C138" s="17"/>
      <c r="D138" s="17"/>
      <c r="E138" s="17">
        <v>12</v>
      </c>
      <c r="F138" s="17" t="s">
        <v>267</v>
      </c>
      <c r="G138" s="17">
        <v>18</v>
      </c>
      <c r="H138" s="17"/>
      <c r="I138" s="17"/>
    </row>
    <row r="139" spans="1:10" ht="13.5" customHeight="1">
      <c r="A139" s="411" t="s">
        <v>261</v>
      </c>
      <c r="B139" s="411" t="s">
        <v>42</v>
      </c>
      <c r="C139" s="411">
        <f>SUM(E138:E141)</f>
        <v>76</v>
      </c>
      <c r="D139" s="411" t="s">
        <v>265</v>
      </c>
      <c r="E139" s="1">
        <v>11</v>
      </c>
      <c r="F139" s="1" t="s">
        <v>267</v>
      </c>
      <c r="G139" s="1">
        <v>20</v>
      </c>
      <c r="H139" s="411" t="s">
        <v>266</v>
      </c>
      <c r="I139" s="411">
        <f>SUM(G138:G141)</f>
        <v>61</v>
      </c>
      <c r="J139" s="411" t="s">
        <v>1</v>
      </c>
    </row>
    <row r="140" spans="1:10" ht="13.5" customHeight="1">
      <c r="A140" s="411"/>
      <c r="B140" s="411"/>
      <c r="C140" s="411"/>
      <c r="D140" s="411"/>
      <c r="E140" s="1">
        <v>27</v>
      </c>
      <c r="F140" s="1" t="s">
        <v>267</v>
      </c>
      <c r="G140" s="1">
        <v>9</v>
      </c>
      <c r="H140" s="411"/>
      <c r="I140" s="411"/>
      <c r="J140" s="411"/>
    </row>
    <row r="141" spans="1:10" ht="13.5" customHeight="1">
      <c r="A141" s="1"/>
      <c r="B141" s="19"/>
      <c r="C141" s="1"/>
      <c r="E141" s="1">
        <v>26</v>
      </c>
      <c r="F141" s="1" t="s">
        <v>267</v>
      </c>
      <c r="G141" s="1">
        <v>14</v>
      </c>
      <c r="H141" s="1"/>
      <c r="I141" s="1"/>
      <c r="J141" s="21"/>
    </row>
    <row r="142" spans="2:10" ht="13.5" customHeight="1">
      <c r="B142" s="19"/>
      <c r="C142" s="19"/>
      <c r="E142" s="19"/>
      <c r="F142" s="19"/>
      <c r="G142" s="19"/>
      <c r="H142" s="1"/>
      <c r="I142" s="19"/>
      <c r="J142" s="21"/>
    </row>
    <row r="143" spans="1:10" ht="13.5" customHeight="1">
      <c r="A143" s="38" t="s">
        <v>269</v>
      </c>
      <c r="B143" s="19"/>
      <c r="C143" s="1"/>
      <c r="E143" s="1">
        <v>15</v>
      </c>
      <c r="F143" s="1" t="s">
        <v>272</v>
      </c>
      <c r="G143" s="1">
        <v>14</v>
      </c>
      <c r="H143" s="1"/>
      <c r="I143" s="1"/>
      <c r="J143" s="21"/>
    </row>
    <row r="144" spans="1:10" ht="13.5" customHeight="1">
      <c r="A144" s="411" t="s">
        <v>262</v>
      </c>
      <c r="B144" s="411" t="s">
        <v>9</v>
      </c>
      <c r="C144" s="418">
        <f>SUM(E143:E146)</f>
        <v>65</v>
      </c>
      <c r="D144" s="417" t="s">
        <v>270</v>
      </c>
      <c r="E144" s="1">
        <v>13</v>
      </c>
      <c r="F144" s="1" t="s">
        <v>272</v>
      </c>
      <c r="G144" s="1">
        <v>18</v>
      </c>
      <c r="H144" s="417" t="s">
        <v>271</v>
      </c>
      <c r="I144" s="418">
        <f>SUM(G143:G146)</f>
        <v>84</v>
      </c>
      <c r="J144" s="429" t="s">
        <v>111</v>
      </c>
    </row>
    <row r="145" spans="1:10" ht="13.5" customHeight="1">
      <c r="A145" s="411"/>
      <c r="B145" s="411"/>
      <c r="C145" s="418"/>
      <c r="D145" s="418"/>
      <c r="E145" s="1">
        <v>14</v>
      </c>
      <c r="F145" s="1" t="s">
        <v>272</v>
      </c>
      <c r="G145" s="1">
        <v>27</v>
      </c>
      <c r="H145" s="418"/>
      <c r="I145" s="418"/>
      <c r="J145" s="429"/>
    </row>
    <row r="146" spans="1:10" ht="13.5" customHeight="1">
      <c r="A146" s="1"/>
      <c r="B146" s="19"/>
      <c r="C146" s="1"/>
      <c r="E146" s="1">
        <v>23</v>
      </c>
      <c r="F146" s="1" t="s">
        <v>272</v>
      </c>
      <c r="G146" s="1">
        <v>25</v>
      </c>
      <c r="H146" s="1"/>
      <c r="I146" s="1"/>
      <c r="J146" s="19"/>
    </row>
    <row r="147" spans="2:10" ht="13.5" customHeight="1">
      <c r="B147" s="19"/>
      <c r="C147" s="19"/>
      <c r="E147" s="1"/>
      <c r="F147" s="1"/>
      <c r="G147" s="1"/>
      <c r="H147" s="1"/>
      <c r="I147" s="19"/>
      <c r="J147" s="19"/>
    </row>
    <row r="148" spans="1:10" ht="13.5" customHeight="1">
      <c r="A148" s="38" t="s">
        <v>273</v>
      </c>
      <c r="B148" s="19"/>
      <c r="C148" s="1"/>
      <c r="E148" s="1">
        <v>25</v>
      </c>
      <c r="F148" s="1" t="s">
        <v>272</v>
      </c>
      <c r="G148" s="1">
        <v>15</v>
      </c>
      <c r="H148" s="1"/>
      <c r="I148" s="1"/>
      <c r="J148" s="19"/>
    </row>
    <row r="149" spans="1:10" ht="13.5" customHeight="1">
      <c r="A149" s="411" t="s">
        <v>268</v>
      </c>
      <c r="B149" s="411" t="s">
        <v>110</v>
      </c>
      <c r="C149" s="411">
        <f>SUM(E148:E151)</f>
        <v>91</v>
      </c>
      <c r="D149" s="411" t="s">
        <v>270</v>
      </c>
      <c r="E149" s="1">
        <v>26</v>
      </c>
      <c r="F149" s="1" t="s">
        <v>272</v>
      </c>
      <c r="G149" s="1">
        <v>17</v>
      </c>
      <c r="H149" s="411" t="s">
        <v>271</v>
      </c>
      <c r="I149" s="411">
        <f>SUM(G148:G151)</f>
        <v>61</v>
      </c>
      <c r="J149" s="411" t="s">
        <v>97</v>
      </c>
    </row>
    <row r="150" spans="1:10" ht="13.5" customHeight="1">
      <c r="A150" s="411"/>
      <c r="B150" s="411"/>
      <c r="C150" s="411"/>
      <c r="D150" s="411"/>
      <c r="E150" s="1">
        <v>25</v>
      </c>
      <c r="F150" s="1" t="s">
        <v>272</v>
      </c>
      <c r="G150" s="1">
        <v>14</v>
      </c>
      <c r="H150" s="411"/>
      <c r="I150" s="411"/>
      <c r="J150" s="411"/>
    </row>
    <row r="151" spans="1:9" ht="13.5" customHeight="1">
      <c r="A151" s="17"/>
      <c r="C151" s="17"/>
      <c r="D151" s="17"/>
      <c r="E151" s="17">
        <v>15</v>
      </c>
      <c r="F151" s="17" t="s">
        <v>272</v>
      </c>
      <c r="G151" s="17">
        <v>15</v>
      </c>
      <c r="H151" s="17"/>
      <c r="I151" s="17"/>
    </row>
    <row r="152" spans="1:10" ht="13.5" customHeight="1">
      <c r="A152" s="1"/>
      <c r="B152" s="24"/>
      <c r="C152" s="1"/>
      <c r="E152" s="1"/>
      <c r="F152" s="1"/>
      <c r="G152" s="1"/>
      <c r="H152" s="1"/>
      <c r="I152" s="1"/>
      <c r="J152" s="37"/>
    </row>
    <row r="153" spans="1:10" ht="13.5" customHeight="1">
      <c r="A153" s="1"/>
      <c r="B153" s="24"/>
      <c r="C153" s="1"/>
      <c r="E153" s="1"/>
      <c r="F153" s="1"/>
      <c r="G153" s="1"/>
      <c r="H153" s="1"/>
      <c r="I153" s="1"/>
      <c r="J153" s="37"/>
    </row>
    <row r="154" spans="3:9" ht="13.5">
      <c r="C154" s="17"/>
      <c r="E154" s="17"/>
      <c r="F154" s="17"/>
      <c r="G154" s="17"/>
      <c r="I154" s="17"/>
    </row>
    <row r="155" spans="3:9" ht="13.5">
      <c r="C155" s="17"/>
      <c r="E155" s="17"/>
      <c r="F155" s="17"/>
      <c r="G155" s="17"/>
      <c r="I155" s="17"/>
    </row>
    <row r="156" spans="1:8" ht="19.5" customHeight="1">
      <c r="A156" s="22" t="s">
        <v>80</v>
      </c>
      <c r="B156" s="22" t="s">
        <v>274</v>
      </c>
      <c r="C156" s="423" t="s">
        <v>42</v>
      </c>
      <c r="D156" s="423"/>
      <c r="E156" s="423"/>
      <c r="F156" s="423"/>
      <c r="G156" s="14"/>
      <c r="H156" s="15"/>
    </row>
    <row r="157" spans="2:8" ht="19.5" customHeight="1">
      <c r="B157" s="22" t="s">
        <v>275</v>
      </c>
      <c r="C157" s="423" t="s">
        <v>1</v>
      </c>
      <c r="D157" s="423"/>
      <c r="E157" s="423"/>
      <c r="F157" s="423"/>
      <c r="G157" s="14"/>
      <c r="H157" s="15"/>
    </row>
    <row r="158" spans="2:8" ht="19.5" customHeight="1">
      <c r="B158" s="22" t="s">
        <v>276</v>
      </c>
      <c r="C158" s="423" t="s">
        <v>6</v>
      </c>
      <c r="D158" s="423"/>
      <c r="E158" s="423"/>
      <c r="F158" s="423"/>
      <c r="G158" s="14"/>
      <c r="H158" s="15"/>
    </row>
    <row r="159" spans="2:8" ht="19.5" customHeight="1">
      <c r="B159" s="22" t="s">
        <v>277</v>
      </c>
      <c r="C159" s="423" t="s">
        <v>2</v>
      </c>
      <c r="D159" s="423"/>
      <c r="E159" s="423"/>
      <c r="F159" s="423"/>
      <c r="G159" s="14"/>
      <c r="H159" s="15"/>
    </row>
    <row r="160" spans="2:8" ht="19.5" customHeight="1">
      <c r="B160" s="22" t="s">
        <v>278</v>
      </c>
      <c r="C160" s="423" t="s">
        <v>127</v>
      </c>
      <c r="D160" s="423"/>
      <c r="E160" s="423"/>
      <c r="F160" s="423"/>
      <c r="G160" s="14"/>
      <c r="H160" s="15"/>
    </row>
    <row r="161" spans="2:8" ht="19.5" customHeight="1">
      <c r="B161" s="22" t="s">
        <v>279</v>
      </c>
      <c r="C161" s="423" t="s">
        <v>63</v>
      </c>
      <c r="D161" s="423"/>
      <c r="E161" s="423"/>
      <c r="F161" s="423"/>
      <c r="G161" s="14"/>
      <c r="H161" s="15"/>
    </row>
    <row r="162" spans="2:8" ht="19.5" customHeight="1">
      <c r="B162" s="22"/>
      <c r="C162" s="74"/>
      <c r="D162" s="74"/>
      <c r="E162" s="74"/>
      <c r="F162" s="74"/>
      <c r="G162" s="14"/>
      <c r="H162" s="15"/>
    </row>
    <row r="163" spans="2:8" ht="19.5" customHeight="1">
      <c r="B163" s="21"/>
      <c r="C163" s="14"/>
      <c r="D163" s="23"/>
      <c r="E163" s="14"/>
      <c r="F163" s="14"/>
      <c r="G163" s="14"/>
      <c r="H163" s="23"/>
    </row>
    <row r="164" spans="2:11" ht="19.5" customHeight="1">
      <c r="B164" s="22" t="s">
        <v>280</v>
      </c>
      <c r="C164" s="425" t="s">
        <v>343</v>
      </c>
      <c r="D164" s="425"/>
      <c r="E164" s="425"/>
      <c r="F164" s="425"/>
      <c r="G164" s="422" t="s">
        <v>344</v>
      </c>
      <c r="H164" s="422"/>
      <c r="I164" s="422"/>
      <c r="J164" s="80"/>
      <c r="K164" s="27"/>
    </row>
    <row r="165" spans="2:11" ht="19.5" customHeight="1">
      <c r="B165" s="22" t="s">
        <v>281</v>
      </c>
      <c r="C165" s="425" t="s">
        <v>345</v>
      </c>
      <c r="D165" s="425"/>
      <c r="E165" s="425"/>
      <c r="F165" s="425"/>
      <c r="G165" s="422" t="s">
        <v>346</v>
      </c>
      <c r="H165" s="422"/>
      <c r="I165" s="422"/>
      <c r="J165" s="80"/>
      <c r="K165" s="27"/>
    </row>
    <row r="166" spans="2:10" ht="19.5" customHeight="1">
      <c r="B166" s="22" t="s">
        <v>282</v>
      </c>
      <c r="C166" s="425" t="s">
        <v>331</v>
      </c>
      <c r="D166" s="425"/>
      <c r="E166" s="425"/>
      <c r="F166" s="425"/>
      <c r="G166" s="422" t="s">
        <v>334</v>
      </c>
      <c r="H166" s="422"/>
      <c r="I166" s="422"/>
      <c r="J166" s="80" t="s">
        <v>333</v>
      </c>
    </row>
    <row r="167" spans="2:10" ht="19.5" customHeight="1">
      <c r="B167" s="22" t="s">
        <v>283</v>
      </c>
      <c r="C167" s="425" t="s">
        <v>332</v>
      </c>
      <c r="D167" s="425"/>
      <c r="E167" s="425"/>
      <c r="F167" s="425"/>
      <c r="G167" s="422" t="s">
        <v>335</v>
      </c>
      <c r="H167" s="422"/>
      <c r="I167" s="422"/>
      <c r="J167" s="80" t="s">
        <v>336</v>
      </c>
    </row>
    <row r="168" spans="2:10" ht="19.5" customHeight="1">
      <c r="B168" s="22" t="s">
        <v>284</v>
      </c>
      <c r="C168" s="425" t="s">
        <v>328</v>
      </c>
      <c r="D168" s="425"/>
      <c r="E168" s="425"/>
      <c r="F168" s="425"/>
      <c r="G168" s="422" t="s">
        <v>329</v>
      </c>
      <c r="H168" s="422"/>
      <c r="I168" s="422"/>
      <c r="J168" s="80" t="s">
        <v>330</v>
      </c>
    </row>
    <row r="169" spans="2:11" ht="19.5" customHeight="1">
      <c r="B169" s="20"/>
      <c r="C169" s="424"/>
      <c r="D169" s="424"/>
      <c r="E169" s="424"/>
      <c r="F169" s="424"/>
      <c r="G169" s="426"/>
      <c r="H169" s="426"/>
      <c r="I169" s="426"/>
      <c r="J169" s="26"/>
      <c r="K169" s="27"/>
    </row>
    <row r="170" spans="3:8" ht="19.5" customHeight="1">
      <c r="C170" s="21"/>
      <c r="D170" s="17"/>
      <c r="H170" s="17"/>
    </row>
    <row r="171" spans="1:8" ht="19.5" customHeight="1">
      <c r="A171" s="22" t="s">
        <v>24</v>
      </c>
      <c r="B171" s="22" t="s">
        <v>274</v>
      </c>
      <c r="C171" s="423" t="s">
        <v>111</v>
      </c>
      <c r="D171" s="423"/>
      <c r="E171" s="423"/>
      <c r="F171" s="423"/>
      <c r="G171" s="14"/>
      <c r="H171" s="15"/>
    </row>
    <row r="172" spans="2:8" ht="19.5" customHeight="1">
      <c r="B172" s="22" t="s">
        <v>275</v>
      </c>
      <c r="C172" s="423" t="s">
        <v>9</v>
      </c>
      <c r="D172" s="423"/>
      <c r="E172" s="423"/>
      <c r="F172" s="423"/>
      <c r="G172" s="14"/>
      <c r="H172" s="15"/>
    </row>
    <row r="173" spans="2:8" ht="19.5" customHeight="1">
      <c r="B173" s="22" t="s">
        <v>276</v>
      </c>
      <c r="C173" s="423" t="s">
        <v>110</v>
      </c>
      <c r="D173" s="423"/>
      <c r="E173" s="423"/>
      <c r="F173" s="423"/>
      <c r="G173" s="14"/>
      <c r="H173" s="15"/>
    </row>
    <row r="174" spans="2:8" ht="19.5" customHeight="1">
      <c r="B174" s="22" t="s">
        <v>277</v>
      </c>
      <c r="C174" s="423" t="s">
        <v>97</v>
      </c>
      <c r="D174" s="423"/>
      <c r="E174" s="423"/>
      <c r="F174" s="423"/>
      <c r="G174" s="14"/>
      <c r="H174" s="15"/>
    </row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</sheetData>
  <sheetProtection/>
  <mergeCells count="213">
    <mergeCell ref="C158:F158"/>
    <mergeCell ref="C159:F159"/>
    <mergeCell ref="C157:F157"/>
    <mergeCell ref="J149:J150"/>
    <mergeCell ref="C149:C150"/>
    <mergeCell ref="D149:D150"/>
    <mergeCell ref="H149:H150"/>
    <mergeCell ref="I149:I150"/>
    <mergeCell ref="A144:A145"/>
    <mergeCell ref="B144:B145"/>
    <mergeCell ref="A149:A150"/>
    <mergeCell ref="B149:B150"/>
    <mergeCell ref="A139:A140"/>
    <mergeCell ref="B139:B140"/>
    <mergeCell ref="C139:C140"/>
    <mergeCell ref="D139:D140"/>
    <mergeCell ref="H139:H140"/>
    <mergeCell ref="J144:J145"/>
    <mergeCell ref="I134:I135"/>
    <mergeCell ref="C144:C145"/>
    <mergeCell ref="D144:D145"/>
    <mergeCell ref="H144:H145"/>
    <mergeCell ref="I144:I145"/>
    <mergeCell ref="J134:J135"/>
    <mergeCell ref="A122:A123"/>
    <mergeCell ref="I139:I140"/>
    <mergeCell ref="J139:J140"/>
    <mergeCell ref="A134:A135"/>
    <mergeCell ref="B134:B135"/>
    <mergeCell ref="C134:C135"/>
    <mergeCell ref="D134:D135"/>
    <mergeCell ref="H134:H135"/>
    <mergeCell ref="B122:B123"/>
    <mergeCell ref="C122:C123"/>
    <mergeCell ref="I122:I123"/>
    <mergeCell ref="J112:J113"/>
    <mergeCell ref="J117:J118"/>
    <mergeCell ref="J122:J123"/>
    <mergeCell ref="I117:I118"/>
    <mergeCell ref="H112:H113"/>
    <mergeCell ref="I112:I113"/>
    <mergeCell ref="A117:A118"/>
    <mergeCell ref="C117:C118"/>
    <mergeCell ref="D117:D118"/>
    <mergeCell ref="H117:H118"/>
    <mergeCell ref="B117:B118"/>
    <mergeCell ref="J107:J108"/>
    <mergeCell ref="A112:A113"/>
    <mergeCell ref="B112:B113"/>
    <mergeCell ref="C112:C113"/>
    <mergeCell ref="D112:D113"/>
    <mergeCell ref="A107:A108"/>
    <mergeCell ref="B107:B108"/>
    <mergeCell ref="C107:C108"/>
    <mergeCell ref="H107:H108"/>
    <mergeCell ref="I107:I108"/>
    <mergeCell ref="A102:A103"/>
    <mergeCell ref="B102:B103"/>
    <mergeCell ref="C102:C103"/>
    <mergeCell ref="D102:D103"/>
    <mergeCell ref="H95:H96"/>
    <mergeCell ref="I90:I91"/>
    <mergeCell ref="H102:H103"/>
    <mergeCell ref="I102:I103"/>
    <mergeCell ref="A95:A96"/>
    <mergeCell ref="B95:B96"/>
    <mergeCell ref="C95:C96"/>
    <mergeCell ref="D95:D96"/>
    <mergeCell ref="A80:A81"/>
    <mergeCell ref="B80:B81"/>
    <mergeCell ref="I95:I96"/>
    <mergeCell ref="J95:J96"/>
    <mergeCell ref="A90:A91"/>
    <mergeCell ref="B90:B91"/>
    <mergeCell ref="C90:C91"/>
    <mergeCell ref="D90:D91"/>
    <mergeCell ref="H90:H91"/>
    <mergeCell ref="J90:J91"/>
    <mergeCell ref="A85:A86"/>
    <mergeCell ref="B85:B86"/>
    <mergeCell ref="C85:C86"/>
    <mergeCell ref="D85:D86"/>
    <mergeCell ref="J75:J76"/>
    <mergeCell ref="H85:H86"/>
    <mergeCell ref="I85:I86"/>
    <mergeCell ref="C75:C76"/>
    <mergeCell ref="D75:D76"/>
    <mergeCell ref="C80:C81"/>
    <mergeCell ref="J85:J86"/>
    <mergeCell ref="J129:J130"/>
    <mergeCell ref="J53:J54"/>
    <mergeCell ref="H58:H59"/>
    <mergeCell ref="I53:I54"/>
    <mergeCell ref="J102:J103"/>
    <mergeCell ref="H53:H54"/>
    <mergeCell ref="J70:J71"/>
    <mergeCell ref="H75:H76"/>
    <mergeCell ref="J80:J81"/>
    <mergeCell ref="I75:I76"/>
    <mergeCell ref="A58:A59"/>
    <mergeCell ref="B58:B59"/>
    <mergeCell ref="C58:C59"/>
    <mergeCell ref="D58:D59"/>
    <mergeCell ref="A65:A66"/>
    <mergeCell ref="J48:J49"/>
    <mergeCell ref="A43:A44"/>
    <mergeCell ref="B43:B44"/>
    <mergeCell ref="I58:I59"/>
    <mergeCell ref="J58:J59"/>
    <mergeCell ref="A53:A54"/>
    <mergeCell ref="B53:B54"/>
    <mergeCell ref="C53:C54"/>
    <mergeCell ref="D53:D54"/>
    <mergeCell ref="H48:H49"/>
    <mergeCell ref="A35:A36"/>
    <mergeCell ref="B35:B36"/>
    <mergeCell ref="C35:C36"/>
    <mergeCell ref="D35:D36"/>
    <mergeCell ref="H35:H36"/>
    <mergeCell ref="A48:A49"/>
    <mergeCell ref="B48:B49"/>
    <mergeCell ref="C48:C49"/>
    <mergeCell ref="D48:D49"/>
    <mergeCell ref="J43:J44"/>
    <mergeCell ref="J35:J36"/>
    <mergeCell ref="B30:B31"/>
    <mergeCell ref="C30:C31"/>
    <mergeCell ref="D30:D31"/>
    <mergeCell ref="H30:H31"/>
    <mergeCell ref="I30:I31"/>
    <mergeCell ref="J25:J26"/>
    <mergeCell ref="D18:D19"/>
    <mergeCell ref="H18:H19"/>
    <mergeCell ref="J30:J31"/>
    <mergeCell ref="H25:H26"/>
    <mergeCell ref="A25:A26"/>
    <mergeCell ref="B25:B26"/>
    <mergeCell ref="C25:C26"/>
    <mergeCell ref="D25:D26"/>
    <mergeCell ref="A30:A31"/>
    <mergeCell ref="I25:I26"/>
    <mergeCell ref="J8:J9"/>
    <mergeCell ref="A13:A14"/>
    <mergeCell ref="B13:B14"/>
    <mergeCell ref="C13:C14"/>
    <mergeCell ref="D13:D14"/>
    <mergeCell ref="H13:H14"/>
    <mergeCell ref="B8:B9"/>
    <mergeCell ref="C8:C9"/>
    <mergeCell ref="I8:I9"/>
    <mergeCell ref="G169:I169"/>
    <mergeCell ref="C164:F164"/>
    <mergeCell ref="C166:F166"/>
    <mergeCell ref="I35:I36"/>
    <mergeCell ref="C43:C44"/>
    <mergeCell ref="D43:D44"/>
    <mergeCell ref="H43:H44"/>
    <mergeCell ref="I43:I44"/>
    <mergeCell ref="I48:I49"/>
    <mergeCell ref="C18:C19"/>
    <mergeCell ref="I13:I14"/>
    <mergeCell ref="J13:J14"/>
    <mergeCell ref="A8:A9"/>
    <mergeCell ref="D8:D9"/>
    <mergeCell ref="H8:H9"/>
    <mergeCell ref="I18:I19"/>
    <mergeCell ref="A18:A19"/>
    <mergeCell ref="B18:B19"/>
    <mergeCell ref="J18:J19"/>
    <mergeCell ref="A1:J1"/>
    <mergeCell ref="A3:J3"/>
    <mergeCell ref="C168:F168"/>
    <mergeCell ref="C167:F167"/>
    <mergeCell ref="C165:F165"/>
    <mergeCell ref="H65:H66"/>
    <mergeCell ref="I65:I66"/>
    <mergeCell ref="H80:H81"/>
    <mergeCell ref="I80:I81"/>
    <mergeCell ref="J65:J66"/>
    <mergeCell ref="C174:F174"/>
    <mergeCell ref="C160:F160"/>
    <mergeCell ref="C161:F161"/>
    <mergeCell ref="D80:D81"/>
    <mergeCell ref="C171:F171"/>
    <mergeCell ref="C172:F172"/>
    <mergeCell ref="C173:F173"/>
    <mergeCell ref="C169:F169"/>
    <mergeCell ref="C156:F156"/>
    <mergeCell ref="D107:D108"/>
    <mergeCell ref="A70:A71"/>
    <mergeCell ref="B70:B71"/>
    <mergeCell ref="C70:C71"/>
    <mergeCell ref="D70:D71"/>
    <mergeCell ref="A75:A76"/>
    <mergeCell ref="B75:B76"/>
    <mergeCell ref="G166:I166"/>
    <mergeCell ref="G167:I167"/>
    <mergeCell ref="H129:H130"/>
    <mergeCell ref="I129:I130"/>
    <mergeCell ref="A129:A130"/>
    <mergeCell ref="B129:B130"/>
    <mergeCell ref="C129:C130"/>
    <mergeCell ref="D129:D130"/>
    <mergeCell ref="G168:I168"/>
    <mergeCell ref="G164:I164"/>
    <mergeCell ref="G165:I165"/>
    <mergeCell ref="B65:B66"/>
    <mergeCell ref="H70:H71"/>
    <mergeCell ref="I70:I71"/>
    <mergeCell ref="D122:D123"/>
    <mergeCell ref="H122:H123"/>
    <mergeCell ref="C65:C66"/>
    <mergeCell ref="D65:D66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i-sakuma</dc:creator>
  <cp:keywords/>
  <dc:description/>
  <cp:lastModifiedBy>ｍura1</cp:lastModifiedBy>
  <cp:lastPrinted>2012-10-15T00:13:26Z</cp:lastPrinted>
  <dcterms:created xsi:type="dcterms:W3CDTF">1997-01-08T22:48:59Z</dcterms:created>
  <dcterms:modified xsi:type="dcterms:W3CDTF">2012-10-15T00:49:15Z</dcterms:modified>
  <cp:category/>
  <cp:version/>
  <cp:contentType/>
  <cp:contentStatus/>
</cp:coreProperties>
</file>